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<sst xmlns="http://schemas.openxmlformats.org/spreadsheetml/2006/main" count="86" uniqueCount="86">
  <si>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</si>
  <si>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FCL010</t>
  </si>
  <si>
    <t xml:space="preserve">m</t>
  </si>
  <si>
    <t xml:space="preserve">Dintel de fábrica armada de bloques en "U" de hormigón, cara vista.</t>
  </si>
  <si>
    <r>
      <rPr>
        <sz val="8.25"/>
        <color rgb="FF000000"/>
        <rFont val="Arial"/>
        <family val="2"/>
      </rPr>
      <t xml:space="preserve">Dintel de 20 cm de espesor, de fábrica armada de bloques en "U" CV de hormigón, lisos, color gris, 40x20x20 cm, resistencia normalizada R10 (10 N/mm²), recibidos con mortero de cemento industrial, color gris, M-7,5, suministrado en sacos; con refuerzo de hormigón de relleno, HA-25/B/12/XC2, preparado en obra, vertido con medios manuales, y acero UNE-EN 10080 B 500 S,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de obra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</si>
  <si>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</si>
  <si>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</si>
  <si>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</si>
  <si>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</si>
  <si>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</si>
  <si>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</si>
  <si>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</si>
  <si>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mt03bhp040ja</t>
  </si>
  <si>
    <t xml:space="preserve">Ud</t>
  </si>
  <si>
    <t xml:space="preserve">Bloque en "U" CV de hormigón, liso, color gris, 40x20x20 cm, resistencia normalizada R10 (10 N/mm²). Según UNE-EN 771-3.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</si>
  <si>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</si>
  <si>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</si>
  <si>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</si>
  <si>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mt08aaa010a</t>
  </si>
  <si>
    <t xml:space="preserve">m³</t>
  </si>
  <si>
    <t xml:space="preserve">Agua.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</si>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</sst>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1"/>
      <c r="H10" s="11"/>
      <c r="I10" s="12">
        <v>2.03</v>
      </c>
      <c r="J10" s="12">
        <f ca="1">ROUND(INDIRECT(ADDRESS(ROW()+(0), COLUMN()+(-4), 1))*INDIRECT(ADDRESS(ROW()+(0), COLUMN()+(-1), 1)), 2)</f>
        <v>5.33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1"/>
      <c r="H11" s="11"/>
      <c r="I11" s="12">
        <v>56.97</v>
      </c>
      <c r="J11" s="12">
        <f ca="1">ROUND(INDIRECT(ADDRESS(ROW()+(0), COLUMN()+(-4), 1))*INDIRECT(ADDRESS(ROW()+(0), COLUMN()+(-1), 1)), 2)</f>
        <v>0.06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4.386</v>
      </c>
      <c r="G13" s="11"/>
      <c r="H13" s="11"/>
      <c r="I13" s="12">
        <v>1.22</v>
      </c>
      <c r="J13" s="12">
        <f ca="1">ROUND(INDIRECT(ADDRESS(ROW()+(0), COLUMN()+(-4), 1))*INDIRECT(ADDRESS(ROW()+(0), COLUMN()+(-1), 1)), 2)</f>
        <v>5.35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0.108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0.16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11.678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1.17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0.016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0.28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0.032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0.53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0.25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14.55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0.016</v>
      </c>
      <c r="G23" s="13"/>
      <c r="H23" s="13"/>
      <c r="I23" s="14">
        <v>3.45</v>
      </c>
      <c r="J23" s="14">
        <f ca="1">ROUND(INDIRECT(ADDRESS(ROW()+(0), COLUMN()+(-4), 1))*INDIRECT(ADDRESS(ROW()+(0), COLUMN()+(-1), 1)), 2)</f>
        <v>0.06</v>
      </c>
    </row>
    <row r="24" spans="1:10" ht="13.50" thickBot="1" customHeight="1">
      <c r="A24" s="15"/>
      <c r="B24" s="15"/>
      <c r="C24" s="15"/>
      <c r="D24" s="15"/>
      <c r="E24" s="15"/>
      <c r="F24" s="9" t="s">
        <v>50</v>
      </c>
      <c r="G24" s="9"/>
      <c r="H24" s="9"/>
      <c r="I24" s="9"/>
      <c r="J24" s="17">
        <f ca="1">ROUND(SUM(INDIRECT(ADDRESS(ROW()+(-1), COLUMN()+(0), 1))), 2)</f>
        <v>0.06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0.155</v>
      </c>
      <c r="G26" s="11"/>
      <c r="H26" s="11"/>
      <c r="I26" s="12">
        <v>22.13</v>
      </c>
      <c r="J26" s="12">
        <f ca="1">ROUND(INDIRECT(ADDRESS(ROW()+(0), COLUMN()+(-4), 1))*INDIRECT(ADDRESS(ROW()+(0), COLUMN()+(-1), 1)), 2)</f>
        <v>3.43</v>
      </c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0.155</v>
      </c>
      <c r="G27" s="11"/>
      <c r="H27" s="11"/>
      <c r="I27" s="12">
        <v>20.78</v>
      </c>
      <c r="J27" s="12">
        <f ca="1">ROUND(INDIRECT(ADDRESS(ROW()+(0), COLUMN()+(-4), 1))*INDIRECT(ADDRESS(ROW()+(0), COLUMN()+(-1), 1)), 2)</f>
        <v>3.22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0.086</v>
      </c>
      <c r="G28" s="11"/>
      <c r="H28" s="11"/>
      <c r="I28" s="12">
        <v>23.03</v>
      </c>
      <c r="J28" s="12">
        <f ca="1">ROUND(INDIRECT(ADDRESS(ROW()+(0), COLUMN()+(-4), 1))*INDIRECT(ADDRESS(ROW()+(0), COLUMN()+(-1), 1)), 2)</f>
        <v>1.98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0.086</v>
      </c>
      <c r="G29" s="13"/>
      <c r="H29" s="13"/>
      <c r="I29" s="14">
        <v>21.86</v>
      </c>
      <c r="J29" s="14">
        <f ca="1">ROUND(INDIRECT(ADDRESS(ROW()+(0), COLUMN()+(-4), 1))*INDIRECT(ADDRESS(ROW()+(0), COLUMN()+(-1), 1)), 2)</f>
        <v>1.88</v>
      </c>
    </row>
    <row r="30" spans="1:10" ht="13.50" thickBot="1" customHeight="1">
      <c r="A30" s="15"/>
      <c r="B30" s="15"/>
      <c r="C30" s="15"/>
      <c r="D30" s="15"/>
      <c r="E30" s="15"/>
      <c r="F30" s="9" t="s">
        <v>64</v>
      </c>
      <c r="G30" s="9"/>
      <c r="H30" s="9"/>
      <c r="I30" s="9"/>
      <c r="J30" s="17">
        <f ca="1">ROUND(SUM(INDIRECT(ADDRESS(ROW()+(-1), COLUMN()+(0), 1)),INDIRECT(ADDRESS(ROW()+(-2), COLUMN()+(0), 1)),INDIRECT(ADDRESS(ROW()+(-3), COLUMN()+(0), 1)),INDIRECT(ADDRESS(ROW()+(-4), COLUMN()+(0), 1))), 2)</f>
        <v>10.51</v>
      </c>
    </row>
    <row r="31" spans="1:10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8"/>
      <c r="H31" s="18"/>
      <c r="I31" s="15"/>
      <c r="J31" s="15"/>
    </row>
    <row r="32" spans="1:10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3"/>
      <c r="H32" s="13"/>
      <c r="I32" s="14">
        <f ca="1">ROUND(SUM(INDIRECT(ADDRESS(ROW()+(-2), COLUMN()+(1), 1)),INDIRECT(ADDRESS(ROW()+(-8), COLUMN()+(1), 1)),INDIRECT(ADDRESS(ROW()+(-11), COLUMN()+(1), 1))), 2)</f>
        <v>25.12</v>
      </c>
      <c r="J32" s="14">
        <f ca="1">ROUND(INDIRECT(ADDRESS(ROW()+(0), COLUMN()+(-4), 1))*INDIRECT(ADDRESS(ROW()+(0), COLUMN()+(-1), 1))/100, 2)</f>
        <v>0.5</v>
      </c>
    </row>
    <row r="33" spans="1:10" ht="13.50" thickBot="1" customHeight="1">
      <c r="A33" s="21" t="s">
        <v>68</v>
      </c>
      <c r="B33" s="21"/>
      <c r="C33" s="22"/>
      <c r="D33" s="22"/>
      <c r="E33" s="23"/>
      <c r="F33" s="24" t="s">
        <v>69</v>
      </c>
      <c r="G33" s="24"/>
      <c r="H33" s="24"/>
      <c r="I33" s="25"/>
      <c r="J33" s="26">
        <f ca="1">ROUND(SUM(INDIRECT(ADDRESS(ROW()+(-1), COLUMN()+(0), 1)),INDIRECT(ADDRESS(ROW()+(-3), COLUMN()+(0), 1)),INDIRECT(ADDRESS(ROW()+(-9), COLUMN()+(0), 1)),INDIRECT(ADDRESS(ROW()+(-12), COLUMN()+(0), 1))), 2)</f>
        <v>25.62</v>
      </c>
    </row>
    <row r="36" spans="1:10" ht="13.50" thickBot="1" customHeight="1">
      <c r="A36" s="27" t="s">
        <v>70</v>
      </c>
      <c r="B36" s="27"/>
      <c r="C36" s="27"/>
      <c r="D36" s="27"/>
      <c r="E36" s="27"/>
      <c r="F36" s="27"/>
      <c r="G36" s="27" t="s">
        <v>71</v>
      </c>
      <c r="H36" s="27" t="s">
        <v>72</v>
      </c>
      <c r="I36" s="27"/>
      <c r="J36" s="27" t="s">
        <v>73</v>
      </c>
    </row>
    <row r="37" spans="1:10" ht="13.50" thickBot="1" customHeight="1">
      <c r="A37" s="28" t="s">
        <v>74</v>
      </c>
      <c r="B37" s="28"/>
      <c r="C37" s="28"/>
      <c r="D37" s="28"/>
      <c r="E37" s="28"/>
      <c r="F37" s="28"/>
      <c r="G37" s="29">
        <v>1.06202e+006</v>
      </c>
      <c r="H37" s="29">
        <v>1.06202e+006</v>
      </c>
      <c r="I37" s="29"/>
      <c r="J37" s="29" t="s">
        <v>75</v>
      </c>
    </row>
    <row r="38" spans="1:10" ht="13.50" thickBot="1" customHeight="1">
      <c r="A38" s="30" t="s">
        <v>76</v>
      </c>
      <c r="B38" s="30"/>
      <c r="C38" s="30"/>
      <c r="D38" s="30"/>
      <c r="E38" s="30"/>
      <c r="F38" s="30"/>
      <c r="G38" s="31"/>
      <c r="H38" s="31"/>
      <c r="I38" s="31"/>
      <c r="J38" s="31"/>
    </row>
    <row r="39" spans="1:10" ht="13.50" thickBot="1" customHeight="1">
      <c r="A39" s="28" t="s">
        <v>77</v>
      </c>
      <c r="B39" s="28"/>
      <c r="C39" s="28"/>
      <c r="D39" s="28"/>
      <c r="E39" s="28"/>
      <c r="F39" s="28"/>
      <c r="G39" s="29">
        <v>1.18202e+006</v>
      </c>
      <c r="H39" s="29">
        <v>1.18202e+006</v>
      </c>
      <c r="I39" s="29"/>
      <c r="J39" s="29" t="s">
        <v>78</v>
      </c>
    </row>
    <row r="40" spans="1:10" ht="13.50" thickBot="1" customHeight="1">
      <c r="A40" s="30" t="s">
        <v>79</v>
      </c>
      <c r="B40" s="30"/>
      <c r="C40" s="30"/>
      <c r="D40" s="30"/>
      <c r="E40" s="30"/>
      <c r="F40" s="30"/>
      <c r="G40" s="31"/>
      <c r="H40" s="31"/>
      <c r="I40" s="31"/>
      <c r="J40" s="31"/>
    </row>
    <row r="41" spans="1:10" ht="13.50" thickBot="1" customHeight="1">
      <c r="A41" s="28" t="s">
        <v>80</v>
      </c>
      <c r="B41" s="28"/>
      <c r="C41" s="28"/>
      <c r="D41" s="28"/>
      <c r="E41" s="28"/>
      <c r="F41" s="28"/>
      <c r="G41" s="29">
        <v>172012</v>
      </c>
      <c r="H41" s="29">
        <v>172013</v>
      </c>
      <c r="I41" s="29"/>
      <c r="J41" s="29" t="s">
        <v>81</v>
      </c>
    </row>
    <row r="42" spans="1:10" ht="13.50" thickBot="1" customHeight="1">
      <c r="A42" s="30" t="s">
        <v>82</v>
      </c>
      <c r="B42" s="30"/>
      <c r="C42" s="30"/>
      <c r="D42" s="30"/>
      <c r="E42" s="30"/>
      <c r="F42" s="30"/>
      <c r="G42" s="31"/>
      <c r="H42" s="31"/>
      <c r="I42" s="31"/>
      <c r="J42" s="31"/>
    </row>
    <row r="45" spans="1:1" ht="33.75" thickBot="1" customHeight="1">
      <c r="A45" s="1" t="s">
        <v>83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84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85</v>
      </c>
      <c r="B47" s="1"/>
      <c r="C47" s="1"/>
      <c r="D47" s="1"/>
      <c r="E47" s="1"/>
      <c r="F47" s="1"/>
      <c r="G47" s="1"/>
      <c r="H47" s="1"/>
      <c r="I47" s="1"/>
      <c r="J47" s="1"/>
    </row>
  </sheetData>
  <mergeCells count="101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I30"/>
    <mergeCell ref="A31:B31"/>
    <mergeCell ref="C31:D31"/>
    <mergeCell ref="E31:H31"/>
    <mergeCell ref="A32:B32"/>
    <mergeCell ref="C32:D32"/>
    <mergeCell ref="F32:H32"/>
    <mergeCell ref="A33:E33"/>
    <mergeCell ref="F33:I33"/>
    <mergeCell ref="A36:F36"/>
    <mergeCell ref="H36:I36"/>
    <mergeCell ref="A37:F37"/>
    <mergeCell ref="G37:G38"/>
    <mergeCell ref="H37:I38"/>
    <mergeCell ref="J37:J38"/>
    <mergeCell ref="A38:F38"/>
    <mergeCell ref="A39:F39"/>
    <mergeCell ref="G39:G40"/>
    <mergeCell ref="H39:I40"/>
    <mergeCell ref="J39:J40"/>
    <mergeCell ref="A40:F40"/>
    <mergeCell ref="A41:F41"/>
    <mergeCell ref="G41:G42"/>
    <mergeCell ref="H41:I42"/>
    <mergeCell ref="J41:J42"/>
    <mergeCell ref="A42:F42"/>
    <mergeCell ref="A45:J45"/>
    <mergeCell ref="A46:J46"/>
    <mergeCell ref="A47:J47"/>
  </mergeCells>
  <pageMargins left="0.147638" right="0.147638" top="0.206693" bottom="0.206693" header="0.0" footer="0.0"/>
  <pageSetup paperSize="9" orientation="portrait"/>
  <rowBreaks count="0" manualBreakCount="0">
    </rowBreaks>
</worksheet>
</file>