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<sst xmlns="http://schemas.openxmlformats.org/spreadsheetml/2006/main" count="70" uniqueCount="70">
  <si>
    <t xml:space="preserve"/>
  </si>
  <si>
    <t xml:space="preserve">FCL030</t>
  </si>
  <si>
    <t xml:space="preserve">m</t>
  </si>
  <si>
    <t xml:space="preserve">Dintel de fábrica de bloques de hormigón cara vista con armadura de tendel.</t>
  </si>
  <si>
    <r>
      <rPr>
        <sz val="8.25"/>
        <color rgb="FF000000"/>
        <rFont val="Arial"/>
        <family val="2"/>
      </rPr>
      <t xml:space="preserve">Dintel de 40 cm de espesor, realizado con dos hiladas de bloque CV de hormigón, lisos hidrófugos, color gris, 40x20x10 cm, recibidos con mortero de cemento confeccionado en obra, con 250 kg/m³ de cemento, color gris, dosificación 1:6, suministrado en sacos, con juntas horizontales y verticales de 10 mm de espesor, junta rehundida; con armadura de tendel prefabricada de acero galvanizado en caliente con recubrimiento de resina epoxi, de 3,7 mm de diámetro y de 100 mm de anchura; apeo mediante puntales metálicos telescópicos y tablones de madera.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</si>
  <si>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</si>
  <si>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</si>
  <si>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</si>
  <si>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</si>
  <si>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</si>
  <si>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</si>
  <si>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</si>
  <si>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mt03bhe010aae</t>
  </si>
  <si>
    <t xml:space="preserve">Ud</t>
  </si>
  <si>
    <t xml:space="preserve">Bloque CV de hormigón, liso hidrófugo, color gris, 40x20x10 cm, categoría II, resistencia normalizada R10 (10 N/mm²), densidad 1200 kg/m³; con el precio incrementado el 20% en concepto de piezas especiales: zunchos y medios. Según UNE-EN 771-3.</t>
  </si>
  <si>
    <t xml:space="preserve">mt08aaa010a</t>
  </si>
  <si>
    <t xml:space="preserve">m³</t>
  </si>
  <si>
    <t xml:space="preserve">Agua.</t>
  </si>
  <si>
    <t xml:space="preserve">mt01arg005a</t>
  </si>
  <si>
    <t xml:space="preserve">t</t>
  </si>
  <si>
    <t xml:space="preserve">Arena de cantera, para mortero preparado en obra.</t>
  </si>
  <si>
    <t xml:space="preserve">mt08cem011a</t>
  </si>
  <si>
    <t xml:space="preserve">kg</t>
  </si>
  <si>
    <t xml:space="preserve">Cemento Portland CEM II/B-L 32,5 R, color gris, en sacos, según UNE-EN 197-1.</t>
  </si>
  <si>
    <t xml:space="preserve">mt07aag010ech</t>
  </si>
  <si>
    <t xml:space="preserve">m</t>
  </si>
  <si>
    <t xml:space="preserve">Armadura de tendel prefabricada de acero galvanizado en caliente con recubrimiento de resina epoxi, de 3,7 mm de diámetro y 100 mm de anchura, con dispositivos de separación, geometría diseñada para permitir el solape y sistema de autocontrol del operario (SAO). Según UNE-EN 845-3.</t>
  </si>
  <si>
    <t xml:space="preserve">mt50spa050m</t>
  </si>
  <si>
    <t xml:space="preserve">m³</t>
  </si>
  <si>
    <t xml:space="preserve">Tablón de madera de pino, dimensiones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</si>
  <si>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</si>
  <si>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</si>
  <si>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</si>
  <si>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</si>
  <si>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</si>
  <si>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</si>
  <si>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Subtotal materiales:</t>
  </si>
  <si>
    <t xml:space="preserve">Equipo y maquinaria</t>
  </si>
  <si>
    <t xml:space="preserve">mq06hor010</t>
  </si>
  <si>
    <t xml:space="preserve">h</t>
  </si>
  <si>
    <t xml:space="preserve">Hormigonera eléctrica con una capacidad de amasado de 160 l.</t>
  </si>
  <si>
    <t xml:space="preserve">Subtotal equipo y maquinaria:</t>
  </si>
  <si>
    <t xml:space="preserve">Mano de obra</t>
  </si>
  <si>
    <t xml:space="preserve">mo021</t>
  </si>
  <si>
    <t xml:space="preserve">h</t>
  </si>
  <si>
    <t xml:space="preserve">Oficial 1ª construcción en trabajos de albañilería.</t>
  </si>
  <si>
    <t xml:space="preserve">mo114</t>
  </si>
  <si>
    <t xml:space="preserve">h</t>
  </si>
  <si>
    <t xml:space="preserve">Peón ordinario construcción en trabajos de albañilería.</t>
  </si>
  <si>
    <t xml:space="preserve">Subtotal mano de obra:</t>
  </si>
  <si>
    <t xml:space="preserve">Costes directos complementarios</t>
  </si>
  <si>
    <t xml:space="preserve">%</t>
  </si>
  <si>
    <t xml:space="preserve">Costes directos complementarios</t>
  </si>
  <si>
    <t xml:space="preserve">Coste de mantenimiento decenal: 0,56€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</si>
  <si>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</si>
  <si>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</si>
  <si>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</si>
  <si>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</si>
  <si>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</si>
  <si>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771-3:2011+A1:2015</t>
  </si>
  <si>
    <t xml:space="preserve">2+/4</t>
  </si>
  <si>
    <t xml:space="preserve">Especificaciones de piezas para fábrica de albañilería. Parte 3: Bloques de hormigón (áridos densos y ligeros).</t>
  </si>
  <si>
    <t xml:space="preserve">EN  197-1:2011</t>
  </si>
  <si>
    <t xml:space="preserve">1+</t>
  </si>
  <si>
    <t xml:space="preserve">Cemento. Parte 1: Composición, especificaciones y criterios de conformidad de los cementos comunes.</t>
  </si>
  <si>
    <t xml:space="preserve">EN  845-3:2013+A1:2016</t>
  </si>
  <si>
    <t xml:space="preserve">Especificación  de  componentes  auxiliares  para fábricas  de  albañilería.  Parte  3:  Armaduras  de junta  de  tendel  de  malla  de  acero.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</si>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</sst>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85" customWidth="1"/>
    <col min="4" max="4" width="7.65" customWidth="1"/>
    <col min="5" max="5" width="68.68" customWidth="1"/>
    <col min="6" max="6" width="1.70" customWidth="1"/>
    <col min="7" max="7" width="12.75" customWidth="1"/>
    <col min="8" max="8" width="1.70" customWidth="1"/>
    <col min="9" max="9" width="12.75" customWidth="1"/>
    <col min="10" max="10" width="8.84"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55.50" thickBot="1" customHeight="1">
      <c r="A5" s="5" t="s">
        <v>4</v>
      </c>
      <c r="B5" s="5"/>
      <c r="C5" s="5"/>
      <c r="D5" s="5"/>
      <c r="E5" s="5"/>
      <c r="F5" s="5"/>
      <c r="G5" s="5"/>
      <c r="H5" s="5"/>
      <c r="I5" s="5"/>
      <c r="J5" s="5"/>
    </row>
    <row r="8" spans="1:10" ht="24.00" thickBot="1" customHeight="1">
      <c r="A8" s="6" t="s">
        <v>5</v>
      </c>
      <c r="B8" s="6"/>
      <c r="C8" s="6"/>
      <c r="D8" s="6" t="s">
        <v>6</v>
      </c>
      <c r="E8" s="6" t="s">
        <v>7</v>
      </c>
      <c r="F8" s="7" t="s">
        <v>8</v>
      </c>
      <c r="G8" s="7"/>
      <c r="H8" s="7"/>
      <c r="I8" s="7" t="s">
        <v>9</v>
      </c>
      <c r="J8" s="7" t="s">
        <v>10</v>
      </c>
    </row>
    <row r="9" spans="1:10" ht="13.50" thickBot="1" customHeight="1">
      <c r="A9" s="8">
        <v>1</v>
      </c>
      <c r="B9" s="8"/>
      <c r="C9" s="8"/>
      <c r="D9" s="8"/>
      <c r="E9" s="9" t="s">
        <v>11</v>
      </c>
      <c r="F9" s="9"/>
      <c r="G9" s="9"/>
      <c r="H9" s="9"/>
      <c r="I9" s="8"/>
      <c r="J9" s="8"/>
    </row>
    <row r="10" spans="1:10" ht="45.00" thickBot="1" customHeight="1">
      <c r="A10" s="1" t="s">
        <v>12</v>
      </c>
      <c r="B10" s="1"/>
      <c r="C10" s="1"/>
      <c r="D10" s="10" t="s">
        <v>13</v>
      </c>
      <c r="E10" s="1" t="s">
        <v>14</v>
      </c>
      <c r="F10" s="11">
        <v>5</v>
      </c>
      <c r="G10" s="11"/>
      <c r="H10" s="11"/>
      <c r="I10" s="12">
        <v>0.7</v>
      </c>
      <c r="J10" s="12">
        <f ca="1">ROUND(INDIRECT(ADDRESS(ROW()+(0), COLUMN()+(-4), 1))*INDIRECT(ADDRESS(ROW()+(0), COLUMN()+(-1), 1)), 2)</f>
        <v>3.5</v>
      </c>
    </row>
    <row r="11" spans="1:10" ht="13.50" thickBot="1" customHeight="1">
      <c r="A11" s="1" t="s">
        <v>15</v>
      </c>
      <c r="B11" s="1"/>
      <c r="C11" s="1"/>
      <c r="D11" s="10" t="s">
        <v>16</v>
      </c>
      <c r="E11" s="1" t="s">
        <v>17</v>
      </c>
      <c r="F11" s="11">
        <v>0.004</v>
      </c>
      <c r="G11" s="11"/>
      <c r="H11" s="11"/>
      <c r="I11" s="12">
        <v>1.5</v>
      </c>
      <c r="J11" s="12">
        <f ca="1">ROUND(INDIRECT(ADDRESS(ROW()+(0), COLUMN()+(-4), 1))*INDIRECT(ADDRESS(ROW()+(0), COLUMN()+(-1), 1)), 2)</f>
        <v>0.01</v>
      </c>
    </row>
    <row r="12" spans="1:10" ht="13.50" thickBot="1" customHeight="1">
      <c r="A12" s="1" t="s">
        <v>18</v>
      </c>
      <c r="B12" s="1"/>
      <c r="C12" s="1"/>
      <c r="D12" s="10" t="s">
        <v>19</v>
      </c>
      <c r="E12" s="1" t="s">
        <v>20</v>
      </c>
      <c r="F12" s="11">
        <v>0.002</v>
      </c>
      <c r="G12" s="11"/>
      <c r="H12" s="11"/>
      <c r="I12" s="12">
        <v>18</v>
      </c>
      <c r="J12" s="12">
        <f ca="1">ROUND(INDIRECT(ADDRESS(ROW()+(0), COLUMN()+(-4), 1))*INDIRECT(ADDRESS(ROW()+(0), COLUMN()+(-1), 1)), 2)</f>
        <v>0.04</v>
      </c>
    </row>
    <row r="13" spans="1:10" ht="13.50" thickBot="1" customHeight="1">
      <c r="A13" s="1" t="s">
        <v>21</v>
      </c>
      <c r="B13" s="1"/>
      <c r="C13" s="1"/>
      <c r="D13" s="10" t="s">
        <v>22</v>
      </c>
      <c r="E13" s="1" t="s">
        <v>23</v>
      </c>
      <c r="F13" s="11">
        <v>0.384</v>
      </c>
      <c r="G13" s="11"/>
      <c r="H13" s="11"/>
      <c r="I13" s="12">
        <v>0.1</v>
      </c>
      <c r="J13" s="12">
        <f ca="1">ROUND(INDIRECT(ADDRESS(ROW()+(0), COLUMN()+(-4), 1))*INDIRECT(ADDRESS(ROW()+(0), COLUMN()+(-1), 1)), 2)</f>
        <v>0.04</v>
      </c>
    </row>
    <row r="14" spans="1:10" ht="45.00" thickBot="1" customHeight="1">
      <c r="A14" s="1" t="s">
        <v>24</v>
      </c>
      <c r="B14" s="1"/>
      <c r="C14" s="1"/>
      <c r="D14" s="10" t="s">
        <v>25</v>
      </c>
      <c r="E14" s="1" t="s">
        <v>26</v>
      </c>
      <c r="F14" s="11">
        <v>2</v>
      </c>
      <c r="G14" s="11"/>
      <c r="H14" s="11"/>
      <c r="I14" s="12">
        <v>2.41</v>
      </c>
      <c r="J14" s="12">
        <f ca="1">ROUND(INDIRECT(ADDRESS(ROW()+(0), COLUMN()+(-4), 1))*INDIRECT(ADDRESS(ROW()+(0), COLUMN()+(-1), 1)), 2)</f>
        <v>4.82</v>
      </c>
    </row>
    <row r="15" spans="1:10" ht="13.50" thickBot="1" customHeight="1">
      <c r="A15" s="1" t="s">
        <v>27</v>
      </c>
      <c r="B15" s="1"/>
      <c r="C15" s="1"/>
      <c r="D15" s="10" t="s">
        <v>28</v>
      </c>
      <c r="E15" s="1" t="s">
        <v>29</v>
      </c>
      <c r="F15" s="11">
        <v>0.003</v>
      </c>
      <c r="G15" s="11"/>
      <c r="H15" s="11"/>
      <c r="I15" s="12">
        <v>439.2</v>
      </c>
      <c r="J15" s="12">
        <f ca="1">ROUND(INDIRECT(ADDRESS(ROW()+(0), COLUMN()+(-4), 1))*INDIRECT(ADDRESS(ROW()+(0), COLUMN()+(-1), 1)), 2)</f>
        <v>1.32</v>
      </c>
    </row>
    <row r="16" spans="1:10" ht="13.50" thickBot="1" customHeight="1">
      <c r="A16" s="1" t="s">
        <v>30</v>
      </c>
      <c r="B16" s="1"/>
      <c r="C16" s="1"/>
      <c r="D16" s="10" t="s">
        <v>31</v>
      </c>
      <c r="E16" s="1" t="s">
        <v>32</v>
      </c>
      <c r="F16" s="11">
        <v>0.05</v>
      </c>
      <c r="G16" s="11"/>
      <c r="H16" s="11"/>
      <c r="I16" s="12">
        <v>1.87</v>
      </c>
      <c r="J16" s="12">
        <f ca="1">ROUND(INDIRECT(ADDRESS(ROW()+(0), COLUMN()+(-4), 1))*INDIRECT(ADDRESS(ROW()+(0), COLUMN()+(-1), 1)), 2)</f>
        <v>0.09</v>
      </c>
    </row>
    <row r="17" spans="1:10" ht="13.50" thickBot="1" customHeight="1">
      <c r="A17" s="1" t="s">
        <v>33</v>
      </c>
      <c r="B17" s="1"/>
      <c r="C17" s="1"/>
      <c r="D17" s="10" t="s">
        <v>34</v>
      </c>
      <c r="E17" s="1" t="s">
        <v>35</v>
      </c>
      <c r="F17" s="13">
        <v>0.013</v>
      </c>
      <c r="G17" s="13"/>
      <c r="H17" s="13"/>
      <c r="I17" s="14">
        <v>19.25</v>
      </c>
      <c r="J17" s="14">
        <f ca="1">ROUND(INDIRECT(ADDRESS(ROW()+(0), COLUMN()+(-4), 1))*INDIRECT(ADDRESS(ROW()+(0), COLUMN()+(-1), 1)), 2)</f>
        <v>0.25</v>
      </c>
    </row>
    <row r="18" spans="1:10" ht="13.50" thickBot="1" customHeight="1">
      <c r="A18" s="15"/>
      <c r="B18" s="15"/>
      <c r="C18" s="15"/>
      <c r="D18" s="15"/>
      <c r="E18" s="15"/>
      <c r="F18" s="9" t="s">
        <v>36</v>
      </c>
      <c r="G18" s="9"/>
      <c r="H18" s="9"/>
      <c r="I18" s="9"/>
      <c r="J18" s="17">
        <f ca="1">ROUND(SUM(INDIRECT(ADDRESS(ROW()+(-1), COLUMN()+(0), 1)),INDIRECT(ADDRESS(ROW()+(-2), COLUMN()+(0), 1)),INDIRECT(ADDRESS(ROW()+(-3), COLUMN()+(0), 1)),INDIRECT(ADDRESS(ROW()+(-4), COLUMN()+(0), 1)),INDIRECT(ADDRESS(ROW()+(-5), COLUMN()+(0), 1)),INDIRECT(ADDRESS(ROW()+(-6), COLUMN()+(0), 1)),INDIRECT(ADDRESS(ROW()+(-7), COLUMN()+(0), 1)),INDIRECT(ADDRESS(ROW()+(-8), COLUMN()+(0), 1))), 2)</f>
        <v>10.07</v>
      </c>
    </row>
    <row r="19" spans="1:10" ht="13.50" thickBot="1" customHeight="1">
      <c r="A19" s="15">
        <v>2</v>
      </c>
      <c r="B19" s="15"/>
      <c r="C19" s="15"/>
      <c r="D19" s="15"/>
      <c r="E19" s="18" t="s">
        <v>37</v>
      </c>
      <c r="F19" s="18"/>
      <c r="G19" s="18"/>
      <c r="H19" s="18"/>
      <c r="I19" s="15"/>
      <c r="J19" s="15"/>
    </row>
    <row r="20" spans="1:10" ht="13.50" thickBot="1" customHeight="1">
      <c r="A20" s="1" t="s">
        <v>38</v>
      </c>
      <c r="B20" s="1"/>
      <c r="C20" s="1"/>
      <c r="D20" s="10" t="s">
        <v>39</v>
      </c>
      <c r="E20" s="1" t="s">
        <v>40</v>
      </c>
      <c r="F20" s="13">
        <v>0.005</v>
      </c>
      <c r="G20" s="13"/>
      <c r="H20" s="13"/>
      <c r="I20" s="14">
        <v>3.45</v>
      </c>
      <c r="J20" s="14">
        <f ca="1">ROUND(INDIRECT(ADDRESS(ROW()+(0), COLUMN()+(-4), 1))*INDIRECT(ADDRESS(ROW()+(0), COLUMN()+(-1), 1)), 2)</f>
        <v>0.02</v>
      </c>
    </row>
    <row r="21" spans="1:10" ht="13.50" thickBot="1" customHeight="1">
      <c r="A21" s="15"/>
      <c r="B21" s="15"/>
      <c r="C21" s="15"/>
      <c r="D21" s="15"/>
      <c r="E21" s="15"/>
      <c r="F21" s="9" t="s">
        <v>41</v>
      </c>
      <c r="G21" s="9"/>
      <c r="H21" s="9"/>
      <c r="I21" s="9"/>
      <c r="J21" s="17">
        <f ca="1">ROUND(SUM(INDIRECT(ADDRESS(ROW()+(-1), COLUMN()+(0), 1))), 2)</f>
        <v>0.02</v>
      </c>
    </row>
    <row r="22" spans="1:10" ht="13.50" thickBot="1" customHeight="1">
      <c r="A22" s="15">
        <v>3</v>
      </c>
      <c r="B22" s="15"/>
      <c r="C22" s="15"/>
      <c r="D22" s="15"/>
      <c r="E22" s="18" t="s">
        <v>42</v>
      </c>
      <c r="F22" s="18"/>
      <c r="G22" s="18"/>
      <c r="H22" s="18"/>
      <c r="I22" s="15"/>
      <c r="J22" s="15"/>
    </row>
    <row r="23" spans="1:10" ht="13.50" thickBot="1" customHeight="1">
      <c r="A23" s="1" t="s">
        <v>43</v>
      </c>
      <c r="B23" s="1"/>
      <c r="C23" s="1"/>
      <c r="D23" s="10" t="s">
        <v>44</v>
      </c>
      <c r="E23" s="1" t="s">
        <v>45</v>
      </c>
      <c r="F23" s="11">
        <v>0.237</v>
      </c>
      <c r="G23" s="11"/>
      <c r="H23" s="11"/>
      <c r="I23" s="12">
        <v>22.13</v>
      </c>
      <c r="J23" s="12">
        <f ca="1">ROUND(INDIRECT(ADDRESS(ROW()+(0), COLUMN()+(-4), 1))*INDIRECT(ADDRESS(ROW()+(0), COLUMN()+(-1), 1)), 2)</f>
        <v>5.24</v>
      </c>
    </row>
    <row r="24" spans="1:10" ht="13.50" thickBot="1" customHeight="1">
      <c r="A24" s="1" t="s">
        <v>46</v>
      </c>
      <c r="B24" s="1"/>
      <c r="C24" s="1"/>
      <c r="D24" s="10" t="s">
        <v>47</v>
      </c>
      <c r="E24" s="1" t="s">
        <v>48</v>
      </c>
      <c r="F24" s="13">
        <v>0.142</v>
      </c>
      <c r="G24" s="13"/>
      <c r="H24" s="13"/>
      <c r="I24" s="14">
        <v>20.78</v>
      </c>
      <c r="J24" s="14">
        <f ca="1">ROUND(INDIRECT(ADDRESS(ROW()+(0), COLUMN()+(-4), 1))*INDIRECT(ADDRESS(ROW()+(0), COLUMN()+(-1), 1)), 2)</f>
        <v>2.95</v>
      </c>
    </row>
    <row r="25" spans="1:10" ht="13.50" thickBot="1" customHeight="1">
      <c r="A25" s="15"/>
      <c r="B25" s="15"/>
      <c r="C25" s="15"/>
      <c r="D25" s="15"/>
      <c r="E25" s="15"/>
      <c r="F25" s="9" t="s">
        <v>49</v>
      </c>
      <c r="G25" s="9"/>
      <c r="H25" s="9"/>
      <c r="I25" s="9"/>
      <c r="J25" s="17">
        <f ca="1">ROUND(SUM(INDIRECT(ADDRESS(ROW()+(-1), COLUMN()+(0), 1)),INDIRECT(ADDRESS(ROW()+(-2), COLUMN()+(0), 1))), 2)</f>
        <v>8.19</v>
      </c>
    </row>
    <row r="26" spans="1:10" ht="13.50" thickBot="1" customHeight="1">
      <c r="A26" s="15">
        <v>4</v>
      </c>
      <c r="B26" s="15"/>
      <c r="C26" s="15"/>
      <c r="D26" s="15"/>
      <c r="E26" s="18" t="s">
        <v>50</v>
      </c>
      <c r="F26" s="18"/>
      <c r="G26" s="18"/>
      <c r="H26" s="18"/>
      <c r="I26" s="15"/>
      <c r="J26" s="15"/>
    </row>
    <row r="27" spans="1:10" ht="13.50" thickBot="1" customHeight="1">
      <c r="A27" s="19"/>
      <c r="B27" s="19"/>
      <c r="C27" s="19"/>
      <c r="D27" s="20" t="s">
        <v>51</v>
      </c>
      <c r="E27" s="19" t="s">
        <v>52</v>
      </c>
      <c r="F27" s="13">
        <v>2</v>
      </c>
      <c r="G27" s="13"/>
      <c r="H27" s="13"/>
      <c r="I27" s="14">
        <f ca="1">ROUND(SUM(INDIRECT(ADDRESS(ROW()+(-2), COLUMN()+(1), 1)),INDIRECT(ADDRESS(ROW()+(-6), COLUMN()+(1), 1)),INDIRECT(ADDRESS(ROW()+(-9), COLUMN()+(1), 1))), 2)</f>
        <v>18.28</v>
      </c>
      <c r="J27" s="14">
        <f ca="1">ROUND(INDIRECT(ADDRESS(ROW()+(0), COLUMN()+(-4), 1))*INDIRECT(ADDRESS(ROW()+(0), COLUMN()+(-1), 1))/100, 2)</f>
        <v>0.37</v>
      </c>
    </row>
    <row r="28" spans="1:10" ht="13.50" thickBot="1" customHeight="1">
      <c r="A28" s="21" t="s">
        <v>53</v>
      </c>
      <c r="B28" s="21"/>
      <c r="C28" s="21"/>
      <c r="D28" s="22"/>
      <c r="E28" s="23"/>
      <c r="F28" s="24" t="s">
        <v>54</v>
      </c>
      <c r="G28" s="24"/>
      <c r="H28" s="24"/>
      <c r="I28" s="25"/>
      <c r="J28" s="26">
        <f ca="1">ROUND(SUM(INDIRECT(ADDRESS(ROW()+(-1), COLUMN()+(0), 1)),INDIRECT(ADDRESS(ROW()+(-3), COLUMN()+(0), 1)),INDIRECT(ADDRESS(ROW()+(-7), COLUMN()+(0), 1)),INDIRECT(ADDRESS(ROW()+(-10), COLUMN()+(0), 1))), 2)</f>
        <v>18.65</v>
      </c>
    </row>
    <row r="31" spans="1:10" ht="13.50" thickBot="1" customHeight="1">
      <c r="A31" s="27" t="s">
        <v>55</v>
      </c>
      <c r="B31" s="27"/>
      <c r="C31" s="27"/>
      <c r="D31" s="27"/>
      <c r="E31" s="27"/>
      <c r="F31" s="27"/>
      <c r="G31" s="27" t="s">
        <v>56</v>
      </c>
      <c r="H31" s="27" t="s">
        <v>57</v>
      </c>
      <c r="I31" s="27"/>
      <c r="J31" s="27" t="s">
        <v>58</v>
      </c>
    </row>
    <row r="32" spans="1:10" ht="13.50" thickBot="1" customHeight="1">
      <c r="A32" s="28" t="s">
        <v>59</v>
      </c>
      <c r="B32" s="28"/>
      <c r="C32" s="28"/>
      <c r="D32" s="28"/>
      <c r="E32" s="28"/>
      <c r="F32" s="28"/>
      <c r="G32" s="29">
        <v>1.06202e+006</v>
      </c>
      <c r="H32" s="29">
        <v>1.06202e+006</v>
      </c>
      <c r="I32" s="29"/>
      <c r="J32" s="29" t="s">
        <v>60</v>
      </c>
    </row>
    <row r="33" spans="1:10" ht="13.50" thickBot="1" customHeight="1">
      <c r="A33" s="30" t="s">
        <v>61</v>
      </c>
      <c r="B33" s="30"/>
      <c r="C33" s="30"/>
      <c r="D33" s="30"/>
      <c r="E33" s="30"/>
      <c r="F33" s="30"/>
      <c r="G33" s="31"/>
      <c r="H33" s="31"/>
      <c r="I33" s="31"/>
      <c r="J33" s="31"/>
    </row>
    <row r="34" spans="1:10" ht="13.50" thickBot="1" customHeight="1">
      <c r="A34" s="28" t="s">
        <v>62</v>
      </c>
      <c r="B34" s="28"/>
      <c r="C34" s="28"/>
      <c r="D34" s="28"/>
      <c r="E34" s="28"/>
      <c r="F34" s="28"/>
      <c r="G34" s="29">
        <v>172012</v>
      </c>
      <c r="H34" s="29">
        <v>172013</v>
      </c>
      <c r="I34" s="29"/>
      <c r="J34" s="29" t="s">
        <v>63</v>
      </c>
    </row>
    <row r="35" spans="1:10" ht="13.50" thickBot="1" customHeight="1">
      <c r="A35" s="30" t="s">
        <v>64</v>
      </c>
      <c r="B35" s="30"/>
      <c r="C35" s="30"/>
      <c r="D35" s="30"/>
      <c r="E35" s="30"/>
      <c r="F35" s="30"/>
      <c r="G35" s="31"/>
      <c r="H35" s="31"/>
      <c r="I35" s="31"/>
      <c r="J35" s="31"/>
    </row>
    <row r="36" spans="1:10" ht="13.50" thickBot="1" customHeight="1">
      <c r="A36" s="28" t="s">
        <v>65</v>
      </c>
      <c r="B36" s="28"/>
      <c r="C36" s="28"/>
      <c r="D36" s="28"/>
      <c r="E36" s="28"/>
      <c r="F36" s="28"/>
      <c r="G36" s="29">
        <v>1.03202e+006</v>
      </c>
      <c r="H36" s="29">
        <v>1.03202e+006</v>
      </c>
      <c r="I36" s="29"/>
      <c r="J36" s="29">
        <v>3</v>
      </c>
    </row>
    <row r="37" spans="1:10" ht="24.00" thickBot="1" customHeight="1">
      <c r="A37" s="30" t="s">
        <v>66</v>
      </c>
      <c r="B37" s="30"/>
      <c r="C37" s="30"/>
      <c r="D37" s="30"/>
      <c r="E37" s="30"/>
      <c r="F37" s="30"/>
      <c r="G37" s="31"/>
      <c r="H37" s="31"/>
      <c r="I37" s="31"/>
      <c r="J37" s="31"/>
    </row>
    <row r="40" spans="1:1" ht="33.75" thickBot="1" customHeight="1">
      <c r="A40" s="1" t="s">
        <v>67</v>
      </c>
      <c r="B40" s="1"/>
      <c r="C40" s="1"/>
      <c r="D40" s="1"/>
      <c r="E40" s="1"/>
      <c r="F40" s="1"/>
      <c r="G40" s="1"/>
      <c r="H40" s="1"/>
      <c r="I40" s="1"/>
      <c r="J40" s="1"/>
    </row>
    <row r="41" spans="1:1" ht="33.75" thickBot="1" customHeight="1">
      <c r="A41" s="1" t="s">
        <v>68</v>
      </c>
      <c r="B41" s="1"/>
      <c r="C41" s="1"/>
      <c r="D41" s="1"/>
      <c r="E41" s="1"/>
      <c r="F41" s="1"/>
      <c r="G41" s="1"/>
      <c r="H41" s="1"/>
      <c r="I41" s="1"/>
      <c r="J41" s="1"/>
    </row>
    <row r="42" spans="1:1" ht="33.75" thickBot="1" customHeight="1">
      <c r="A42" s="1" t="s">
        <v>69</v>
      </c>
      <c r="B42" s="1"/>
      <c r="C42" s="1"/>
      <c r="D42" s="1"/>
      <c r="E42" s="1"/>
      <c r="F42" s="1"/>
      <c r="G42" s="1"/>
      <c r="H42" s="1"/>
      <c r="I42" s="1"/>
      <c r="J42" s="1"/>
    </row>
  </sheetData>
  <mergeCells count="65">
    <mergeCell ref="A1:J1"/>
    <mergeCell ref="C3:J3"/>
    <mergeCell ref="A5:J5"/>
    <mergeCell ref="A8:C8"/>
    <mergeCell ref="F8:H8"/>
    <mergeCell ref="A9:C9"/>
    <mergeCell ref="E9:H9"/>
    <mergeCell ref="A10:C10"/>
    <mergeCell ref="F10:H10"/>
    <mergeCell ref="A11:C11"/>
    <mergeCell ref="F11:H11"/>
    <mergeCell ref="A12:C12"/>
    <mergeCell ref="F12:H12"/>
    <mergeCell ref="A13:C13"/>
    <mergeCell ref="F13:H13"/>
    <mergeCell ref="A14:C14"/>
    <mergeCell ref="F14:H14"/>
    <mergeCell ref="A15:C15"/>
    <mergeCell ref="F15:H15"/>
    <mergeCell ref="A16:C16"/>
    <mergeCell ref="F16:H16"/>
    <mergeCell ref="A17:C17"/>
    <mergeCell ref="F17:H17"/>
    <mergeCell ref="A18:C18"/>
    <mergeCell ref="F18:I18"/>
    <mergeCell ref="A19:C19"/>
    <mergeCell ref="E19:H19"/>
    <mergeCell ref="A20:C20"/>
    <mergeCell ref="F20:H20"/>
    <mergeCell ref="A21:C21"/>
    <mergeCell ref="F21:I21"/>
    <mergeCell ref="A22:C22"/>
    <mergeCell ref="E22:H22"/>
    <mergeCell ref="A23:C23"/>
    <mergeCell ref="F23:H23"/>
    <mergeCell ref="A24:C24"/>
    <mergeCell ref="F24:H24"/>
    <mergeCell ref="A25:C25"/>
    <mergeCell ref="F25:I25"/>
    <mergeCell ref="A26:C26"/>
    <mergeCell ref="E26:H26"/>
    <mergeCell ref="A27:C27"/>
    <mergeCell ref="F27:H27"/>
    <mergeCell ref="A28:E28"/>
    <mergeCell ref="F28:I28"/>
    <mergeCell ref="A31:F31"/>
    <mergeCell ref="H31:I31"/>
    <mergeCell ref="A32:F32"/>
    <mergeCell ref="G32:G33"/>
    <mergeCell ref="H32:I33"/>
    <mergeCell ref="J32:J33"/>
    <mergeCell ref="A33:F33"/>
    <mergeCell ref="A34:F34"/>
    <mergeCell ref="G34:G35"/>
    <mergeCell ref="H34:I35"/>
    <mergeCell ref="J34:J35"/>
    <mergeCell ref="A35:F35"/>
    <mergeCell ref="A36:F36"/>
    <mergeCell ref="G36:G37"/>
    <mergeCell ref="H36:I37"/>
    <mergeCell ref="J36:J37"/>
    <mergeCell ref="A37:F37"/>
    <mergeCell ref="A40:J40"/>
    <mergeCell ref="A41:J41"/>
    <mergeCell ref="A42:J42"/>
  </mergeCells>
  <pageMargins left="0.147638" right="0.147638" top="0.206693" bottom="0.206693" header="0.0" footer="0.0"/>
  <pageSetup paperSize="9" orientation="portrait"/>
  <rowBreaks count="0" manualBreakCount="0">
    </rowBreaks>
</worksheet>
</file>