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<sst xmlns="http://schemas.openxmlformats.org/spreadsheetml/2006/main" count="65" uniqueCount="65">
  <si>
    <t xml:space="preserve"/>
  </si>
  <si>
    <t xml:space="preserve">FCO010</t>
  </si>
  <si>
    <t xml:space="preserve">m</t>
  </si>
  <si>
    <t xml:space="preserve">Dintel de fábrica armada de ladrillos de hormigón cortados cara vista.</t>
  </si>
  <si>
    <r>
      <rPr>
        <sz val="8.25"/>
        <color rgb="FF000000"/>
        <rFont val="Arial"/>
        <family val="2"/>
      </rPr>
      <t xml:space="preserve">Dintel de 12 cm de espesor, de fábrica armada de ladrillos de hormigón cara vista hidrofugados, lisos perforados, gris, 24x12x5 cm, aparejo a sardinel, recibidos con mortero de cemento industrial, color gris, M-5, suministrado a granel, con juntas horizontales y verticales de 10 mm de espesor, junta enrasada; con refuerzo de acero B 500 S (cuantía 2,7 kg/m²) y macizado de mortero; apeo mediante puntales metálicos telescópicos y tablones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</si>
  <si>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</si>
  <si>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</si>
  <si>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</si>
  <si>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</si>
  <si>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</si>
  <si>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</si>
  <si>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</si>
  <si>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mt05chl010a</t>
  </si>
  <si>
    <t xml:space="preserve">Ud</t>
  </si>
  <si>
    <t xml:space="preserve">Ladrillo de hormigón cara vista hidrofugado, liso perforado, gris, 24x12x5 cm, densidad 2000 kg/m³, según UNE-EN 771-3.</t>
  </si>
  <si>
    <t xml:space="preserve">mt08aaa010a</t>
  </si>
  <si>
    <t xml:space="preserve">m³</t>
  </si>
  <si>
    <t xml:space="preserve">Agua.</t>
  </si>
  <si>
    <t xml:space="preserve">mt09mif010cb</t>
  </si>
  <si>
    <t xml:space="preserve">t</t>
  </si>
  <si>
    <t xml:space="preserve">Mortero industrial para albañilería, de cemento, color gris, categoría M-5 (resistencia a compresión 5 N/mm²), suministrado a granel, según UNE-EN 998-2.</t>
  </si>
  <si>
    <t xml:space="preserve">mt07aco010g</t>
  </si>
  <si>
    <t xml:space="preserve">kg</t>
  </si>
  <si>
    <t xml:space="preserve">Acero en barras corrugadas, UNE-EN 10080 B 500 S, suministrado en obra en barras sin elaborar, de varios diámetros.</t>
  </si>
  <si>
    <t xml:space="preserve">mt50spa050m</t>
  </si>
  <si>
    <t xml:space="preserve">m³</t>
  </si>
  <si>
    <t xml:space="preserve">Tablón de madera de pino, dimensiones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</si>
  <si>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</si>
  <si>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</si>
  <si>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</si>
  <si>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</si>
  <si>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</si>
  <si>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</si>
  <si>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</si>
  <si>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Equipo y maquinaria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</si>
  <si>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</si>
  <si>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</si>
  <si>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</si>
  <si>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</si>
  <si>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</si>
  <si>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</si>
  <si>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</si>
  <si>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</si>
  <si>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</si>
  <si>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</si>
  <si>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</si>
  <si>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</si>
  <si>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</si>
  <si>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</si>
  <si>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</si>
  <si>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0,92€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</si>
  <si>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</si>
  <si>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</si>
  <si>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</si>
  <si>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</si>
  <si>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</si>
  <si>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</si>
  <si>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</si>
  <si>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Especificaciones de piezas para fábrica de albañilería. Parte 3: Bloques de hormigón (áridos densos y ligeros).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</si>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</sst>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0.38" customWidth="1"/>
    <col min="6" max="6" width="1.70" customWidth="1"/>
    <col min="7" max="7" width="12.75" customWidth="1"/>
    <col min="8" max="8" width="1.70" customWidth="1"/>
    <col min="9" max="9" width="12.75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17</v>
      </c>
      <c r="G10" s="11"/>
      <c r="H10" s="11"/>
      <c r="I10" s="12">
        <v>0.34</v>
      </c>
      <c r="J10" s="12">
        <f ca="1">ROUND(INDIRECT(ADDRESS(ROW()+(0), COLUMN()+(-4), 1))*INDIRECT(ADDRESS(ROW()+(0), COLUMN()+(-1), 1)), 2)</f>
        <v>5.78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</v>
      </c>
      <c r="G11" s="11"/>
      <c r="H11" s="11"/>
      <c r="I11" s="12">
        <v>1.5</v>
      </c>
      <c r="J11" s="12">
        <f ca="1">ROUND(INDIRECT(ADDRESS(ROW()+(0), COLUMN()+(-4), 1))*INDIRECT(ADDRESS(ROW()+(0), COLUMN()+(-1), 1)), 2)</f>
        <v>0.02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0.056</v>
      </c>
      <c r="G12" s="11"/>
      <c r="H12" s="11"/>
      <c r="I12" s="12">
        <v>50.2</v>
      </c>
      <c r="J12" s="12">
        <f ca="1">ROUND(INDIRECT(ADDRESS(ROW()+(0), COLUMN()+(-4), 1))*INDIRECT(ADDRESS(ROW()+(0), COLUMN()+(-1), 1)), 2)</f>
        <v>2.81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2.7</v>
      </c>
      <c r="G13" s="11"/>
      <c r="H13" s="11"/>
      <c r="I13" s="12">
        <v>1.22</v>
      </c>
      <c r="J13" s="12">
        <f ca="1">ROUND(INDIRECT(ADDRESS(ROW()+(0), COLUMN()+(-4), 1))*INDIRECT(ADDRESS(ROW()+(0), COLUMN()+(-1), 1)), 2)</f>
        <v>3.29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0.003</v>
      </c>
      <c r="G14" s="11"/>
      <c r="H14" s="11"/>
      <c r="I14" s="12">
        <v>439.2</v>
      </c>
      <c r="J14" s="12">
        <f ca="1">ROUND(INDIRECT(ADDRESS(ROW()+(0), COLUMN()+(-4), 1))*INDIRECT(ADDRESS(ROW()+(0), COLUMN()+(-1), 1)), 2)</f>
        <v>1.32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0.05</v>
      </c>
      <c r="G15" s="11"/>
      <c r="H15" s="11"/>
      <c r="I15" s="12">
        <v>1.87</v>
      </c>
      <c r="J15" s="12">
        <f ca="1">ROUND(INDIRECT(ADDRESS(ROW()+(0), COLUMN()+(-4), 1))*INDIRECT(ADDRESS(ROW()+(0), COLUMN()+(-1), 1)), 2)</f>
        <v>0.09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0.013</v>
      </c>
      <c r="G16" s="13"/>
      <c r="H16" s="13"/>
      <c r="I16" s="14">
        <v>19.25</v>
      </c>
      <c r="J16" s="14">
        <f ca="1">ROUND(INDIRECT(ADDRESS(ROW()+(0), COLUMN()+(-4), 1))*INDIRECT(ADDRESS(ROW()+(0), COLUMN()+(-1), 1)), 2)</f>
        <v>0.25</v>
      </c>
    </row>
    <row r="17" spans="1:10" ht="13.50" thickBot="1" customHeight="1">
      <c r="A17" s="15"/>
      <c r="B17" s="15"/>
      <c r="C17" s="15"/>
      <c r="D17" s="15"/>
      <c r="E17" s="15"/>
      <c r="F17" s="9" t="s">
        <v>33</v>
      </c>
      <c r="G17" s="9"/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13.56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0.214</v>
      </c>
      <c r="G19" s="13"/>
      <c r="H19" s="13"/>
      <c r="I19" s="14">
        <v>1.94</v>
      </c>
      <c r="J19" s="14">
        <f ca="1">ROUND(INDIRECT(ADDRESS(ROW()+(0), COLUMN()+(-4), 1))*INDIRECT(ADDRESS(ROW()+(0), COLUMN()+(-1), 1)), 2)</f>
        <v>0.42</v>
      </c>
    </row>
    <row r="20" spans="1:10" ht="13.50" thickBot="1" customHeight="1">
      <c r="A20" s="15"/>
      <c r="B20" s="15"/>
      <c r="C20" s="15"/>
      <c r="D20" s="15"/>
      <c r="E20" s="15"/>
      <c r="F20" s="9" t="s">
        <v>38</v>
      </c>
      <c r="G20" s="9"/>
      <c r="H20" s="9"/>
      <c r="I20" s="9"/>
      <c r="J20" s="17">
        <f ca="1">ROUND(SUM(INDIRECT(ADDRESS(ROW()+(-1), COLUMN()+(0), 1))), 2)</f>
        <v>0.42</v>
      </c>
    </row>
    <row r="21" spans="1:10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8"/>
      <c r="I21" s="15"/>
      <c r="J21" s="15"/>
    </row>
    <row r="22" spans="1:10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0.417</v>
      </c>
      <c r="G22" s="11"/>
      <c r="H22" s="11"/>
      <c r="I22" s="12">
        <v>22.13</v>
      </c>
      <c r="J22" s="12">
        <f ca="1">ROUND(INDIRECT(ADDRESS(ROW()+(0), COLUMN()+(-4), 1))*INDIRECT(ADDRESS(ROW()+(0), COLUMN()+(-1), 1)), 2)</f>
        <v>9.23</v>
      </c>
    </row>
    <row r="23" spans="1:10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0.337</v>
      </c>
      <c r="G23" s="13"/>
      <c r="H23" s="13"/>
      <c r="I23" s="14">
        <v>20.78</v>
      </c>
      <c r="J23" s="14">
        <f ca="1">ROUND(INDIRECT(ADDRESS(ROW()+(0), COLUMN()+(-4), 1))*INDIRECT(ADDRESS(ROW()+(0), COLUMN()+(-1), 1)), 2)</f>
        <v>7</v>
      </c>
    </row>
    <row r="24" spans="1:10" ht="13.50" thickBot="1" customHeight="1">
      <c r="A24" s="15"/>
      <c r="B24" s="15"/>
      <c r="C24" s="15"/>
      <c r="D24" s="15"/>
      <c r="E24" s="15"/>
      <c r="F24" s="9" t="s">
        <v>46</v>
      </c>
      <c r="G24" s="9"/>
      <c r="H24" s="9"/>
      <c r="I24" s="9"/>
      <c r="J24" s="17">
        <f ca="1">ROUND(SUM(INDIRECT(ADDRESS(ROW()+(-1), COLUMN()+(0), 1)),INDIRECT(ADDRESS(ROW()+(-2), COLUMN()+(0), 1))), 2)</f>
        <v>16.23</v>
      </c>
    </row>
    <row r="25" spans="1:10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8"/>
      <c r="H25" s="18"/>
      <c r="I25" s="15"/>
      <c r="J25" s="15"/>
    </row>
    <row r="26" spans="1:10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3"/>
      <c r="H26" s="13"/>
      <c r="I26" s="14">
        <f ca="1">ROUND(SUM(INDIRECT(ADDRESS(ROW()+(-2), COLUMN()+(1), 1)),INDIRECT(ADDRESS(ROW()+(-6), COLUMN()+(1), 1)),INDIRECT(ADDRESS(ROW()+(-9), COLUMN()+(1), 1))), 2)</f>
        <v>30.21</v>
      </c>
      <c r="J26" s="14">
        <f ca="1">ROUND(INDIRECT(ADDRESS(ROW()+(0), COLUMN()+(-4), 1))*INDIRECT(ADDRESS(ROW()+(0), COLUMN()+(-1), 1))/100, 2)</f>
        <v>0.6</v>
      </c>
    </row>
    <row r="27" spans="1:10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4"/>
      <c r="H27" s="24"/>
      <c r="I27" s="25"/>
      <c r="J27" s="26">
        <f ca="1">ROUND(SUM(INDIRECT(ADDRESS(ROW()+(-1), COLUMN()+(0), 1)),INDIRECT(ADDRESS(ROW()+(-3), COLUMN()+(0), 1)),INDIRECT(ADDRESS(ROW()+(-7), COLUMN()+(0), 1)),INDIRECT(ADDRESS(ROW()+(-10), COLUMN()+(0), 1))), 2)</f>
        <v>30.81</v>
      </c>
    </row>
    <row r="30" spans="1:10" ht="13.50" thickBot="1" customHeight="1">
      <c r="A30" s="27" t="s">
        <v>52</v>
      </c>
      <c r="B30" s="27"/>
      <c r="C30" s="27"/>
      <c r="D30" s="27"/>
      <c r="E30" s="27"/>
      <c r="F30" s="27"/>
      <c r="G30" s="27" t="s">
        <v>53</v>
      </c>
      <c r="H30" s="27" t="s">
        <v>54</v>
      </c>
      <c r="I30" s="27"/>
      <c r="J30" s="27" t="s">
        <v>55</v>
      </c>
    </row>
    <row r="31" spans="1:10" ht="13.50" thickBot="1" customHeight="1">
      <c r="A31" s="28" t="s">
        <v>56</v>
      </c>
      <c r="B31" s="28"/>
      <c r="C31" s="28"/>
      <c r="D31" s="28"/>
      <c r="E31" s="28"/>
      <c r="F31" s="28"/>
      <c r="G31" s="29">
        <v>1.06202e+006</v>
      </c>
      <c r="H31" s="29">
        <v>1.06202e+006</v>
      </c>
      <c r="I31" s="29"/>
      <c r="J31" s="29" t="s">
        <v>57</v>
      </c>
    </row>
    <row r="32" spans="1:10" ht="13.50" thickBot="1" customHeight="1">
      <c r="A32" s="30" t="s">
        <v>58</v>
      </c>
      <c r="B32" s="30"/>
      <c r="C32" s="30"/>
      <c r="D32" s="30"/>
      <c r="E32" s="30"/>
      <c r="F32" s="30"/>
      <c r="G32" s="31"/>
      <c r="H32" s="31"/>
      <c r="I32" s="31"/>
      <c r="J32" s="31"/>
    </row>
    <row r="33" spans="1:10" ht="13.50" thickBot="1" customHeight="1">
      <c r="A33" s="28" t="s">
        <v>59</v>
      </c>
      <c r="B33" s="28"/>
      <c r="C33" s="28"/>
      <c r="D33" s="28"/>
      <c r="E33" s="28"/>
      <c r="F33" s="28"/>
      <c r="G33" s="29">
        <v>1.18202e+006</v>
      </c>
      <c r="H33" s="29">
        <v>1.18202e+006</v>
      </c>
      <c r="I33" s="29"/>
      <c r="J33" s="29" t="s">
        <v>60</v>
      </c>
    </row>
    <row r="34" spans="1:10" ht="13.50" thickBot="1" customHeight="1">
      <c r="A34" s="30" t="s">
        <v>61</v>
      </c>
      <c r="B34" s="30"/>
      <c r="C34" s="30"/>
      <c r="D34" s="30"/>
      <c r="E34" s="30"/>
      <c r="F34" s="30"/>
      <c r="G34" s="31"/>
      <c r="H34" s="31"/>
      <c r="I34" s="31"/>
      <c r="J34" s="31"/>
    </row>
    <row r="37" spans="1:1" ht="33.75" thickBot="1" customHeight="1">
      <c r="A37" s="1" t="s">
        <v>62</v>
      </c>
      <c r="B37" s="1"/>
      <c r="C37" s="1"/>
      <c r="D37" s="1"/>
      <c r="E37" s="1"/>
      <c r="F37" s="1"/>
      <c r="G37" s="1"/>
      <c r="H37" s="1"/>
      <c r="I37" s="1"/>
      <c r="J37" s="1"/>
    </row>
    <row r="38" spans="1:1" ht="33.75" thickBot="1" customHeight="1">
      <c r="A38" s="1" t="s">
        <v>63</v>
      </c>
      <c r="B38" s="1"/>
      <c r="C38" s="1"/>
      <c r="D38" s="1"/>
      <c r="E38" s="1"/>
      <c r="F38" s="1"/>
      <c r="G38" s="1"/>
      <c r="H38" s="1"/>
      <c r="I38" s="1"/>
      <c r="J38" s="1"/>
    </row>
    <row r="39" spans="1:1" ht="33.75" thickBot="1" customHeight="1">
      <c r="A39" s="1" t="s">
        <v>64</v>
      </c>
      <c r="B39" s="1"/>
      <c r="C39" s="1"/>
      <c r="D39" s="1"/>
      <c r="E39" s="1"/>
      <c r="F39" s="1"/>
      <c r="G39" s="1"/>
      <c r="H39" s="1"/>
      <c r="I39" s="1"/>
      <c r="J39" s="1"/>
    </row>
  </sheetData>
  <mergeCells count="78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H13"/>
    <mergeCell ref="A14:B14"/>
    <mergeCell ref="C14:D14"/>
    <mergeCell ref="F14:H14"/>
    <mergeCell ref="A15:B15"/>
    <mergeCell ref="C15:D15"/>
    <mergeCell ref="F15:H15"/>
    <mergeCell ref="A16:B16"/>
    <mergeCell ref="C16:D16"/>
    <mergeCell ref="F16:H16"/>
    <mergeCell ref="A17:B17"/>
    <mergeCell ref="C17:D17"/>
    <mergeCell ref="F17:I17"/>
    <mergeCell ref="A18:B18"/>
    <mergeCell ref="C18:D18"/>
    <mergeCell ref="E18:H18"/>
    <mergeCell ref="A19:B19"/>
    <mergeCell ref="C19:D19"/>
    <mergeCell ref="F19:H19"/>
    <mergeCell ref="A20:B20"/>
    <mergeCell ref="C20:D20"/>
    <mergeCell ref="F20:I20"/>
    <mergeCell ref="A21:B21"/>
    <mergeCell ref="C21:D21"/>
    <mergeCell ref="E21:H21"/>
    <mergeCell ref="A22:B22"/>
    <mergeCell ref="C22:D22"/>
    <mergeCell ref="F22:H22"/>
    <mergeCell ref="A23:B23"/>
    <mergeCell ref="C23:D23"/>
    <mergeCell ref="F23:H23"/>
    <mergeCell ref="A24:B24"/>
    <mergeCell ref="C24:D24"/>
    <mergeCell ref="F24:I24"/>
    <mergeCell ref="A25:B25"/>
    <mergeCell ref="C25:D25"/>
    <mergeCell ref="E25:H25"/>
    <mergeCell ref="A26:B26"/>
    <mergeCell ref="C26:D26"/>
    <mergeCell ref="F26:H26"/>
    <mergeCell ref="A27:E27"/>
    <mergeCell ref="F27:I27"/>
    <mergeCell ref="A30:F30"/>
    <mergeCell ref="H30:I30"/>
    <mergeCell ref="A31:F31"/>
    <mergeCell ref="G31:G32"/>
    <mergeCell ref="H31:I32"/>
    <mergeCell ref="J31:J32"/>
    <mergeCell ref="A32:F32"/>
    <mergeCell ref="A33:F33"/>
    <mergeCell ref="G33:G34"/>
    <mergeCell ref="H33:I34"/>
    <mergeCell ref="J33:J34"/>
    <mergeCell ref="A34:F34"/>
    <mergeCell ref="A37:J37"/>
    <mergeCell ref="A38:J38"/>
    <mergeCell ref="A39:J39"/>
  </mergeCells>
  <pageMargins left="0.147638" right="0.147638" top="0.206693" bottom="0.206693" header="0.0" footer="0.0"/>
  <pageSetup paperSize="9" orientation="portrait"/>
  <rowBreaks count="0" manualBreakCount="0">
    </rowBreaks>
</worksheet>
</file>