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<sst xmlns="http://schemas.openxmlformats.org/spreadsheetml/2006/main" count="67" uniqueCount="67">
  <si>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</si>
  <si>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FFX450</t>
  </si>
  <si>
    <t xml:space="preserve">m²</t>
  </si>
  <si>
    <t xml:space="preserve">Hoja exterior, autoportante y pasante, de fachada de dos hojas, de fábrica de ladrillo de hormigón cara vista, con cámara de aire ligeramente ventilada. Sistema GHAS "GEO-HIDROL".</t>
  </si>
  <si>
    <r>
      <rPr>
        <sz val="8.25"/>
        <color rgb="FF000000"/>
        <rFont val="Arial"/>
        <family val="2"/>
      </rPr>
      <t xml:space="preserve">Hoja exterior, autoportante y pasante, de fachada de dos hojas, sistema GHAS "GEO-HIDROL", de 12 cm de espesor, con DAU nº 12/076 A, de fábrica de ladrillo de hormigón cara vista hidrofugado, liso perforado, gris, 24x12x5 cm, con juntas horizontales y verticales de 10 mm de espesor, junta rehundida, recibida con mortero de cemento industrial, color gris, M-5, suministrado a granel, reforzada con armadura de tendel prefabricada de acero galvanizado en caliente Geofor 4075 Z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con cámara de aire ligeramente ventilada, mediante la realización de aberturas de ventilación, con un área efectiva de 10 cm² por cada m de fachada (orificios, rejillas o llagas desprovistas de mortero) para ventilación de la cámara. Dintel de fábrica cara vista con armadura de tendel prefabricada de acero galvanizado en caliente con recubrimiento de resina epoxi Geofor 4100 E SAO "GEO-HIDROL", de 3,7 mm de diámetro y de 100 mm de anchura, aparejo a soga; montaje y desmontaje de apeo.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</si>
  <si>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</si>
  <si>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</si>
  <si>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</si>
  <si>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</si>
  <si>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</si>
  <si>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</si>
  <si>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</si>
  <si>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mt05chl010a</t>
  </si>
  <si>
    <t xml:space="preserve">Ud</t>
  </si>
  <si>
    <t xml:space="preserve">Ladrillo de hormigón cara vista hidrofugado, liso perforado, gris, 24x12x5 cm, densidad 2000 kg/m³,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</si>
  <si>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</si>
  <si>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</si>
  <si>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</si>
  <si>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</si>
  <si>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</si>
  <si>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</si>
  <si>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</si>
  <si>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</si>
  <si>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</si>
  <si>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</si>
  <si>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</si>
  <si>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</si>
  <si>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mt07aag010Bbs</t>
  </si>
  <si>
    <t xml:space="preserve">m</t>
  </si>
  <si>
    <t xml:space="preserve">Armadura de tendel prefabricada de acero galvanizado en caliente Geofor 4075 Z SAO "GEO-HIDROL", de 3,7 mm de diámetro y 75 mm de anchura, con dispositivos de separación, geometría diseñada para permitir el solape y sistema de autocontrol del operario (SAO). Según UNE-EN 845-3.</t>
  </si>
  <si>
    <t xml:space="preserve">mt07aag010Fcw</t>
  </si>
  <si>
    <t xml:space="preserve">m</t>
  </si>
  <si>
    <t xml:space="preserve">Armadura de tendel prefabricada de acero galvanizado en caliente con recubrimiento de resina epoxi Geofor 4100 E SAO "GEO-HIDROL", de 3,7 mm de diámetro y 100 mm de anchura, con dispositivos de separación, geometría diseñada para permitir el solape y sistema de autocontrol del operario (SAO). Según UNE-EN 845-3.</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</si>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</sst>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19" customWidth="1"/>
    <col min="4" max="4" width="7.65" customWidth="1"/>
    <col min="5" max="5" width="67.83"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70.35</v>
      </c>
      <c r="G10" s="11"/>
      <c r="H10" s="11"/>
      <c r="I10" s="12">
        <v>0.34</v>
      </c>
      <c r="J10" s="12">
        <f ca="1">ROUND(INDIRECT(ADDRESS(ROW()+(0), COLUMN()+(-4), 1))*INDIRECT(ADDRESS(ROW()+(0), COLUMN()+(-1), 1)), 2)</f>
        <v>23.92</v>
      </c>
    </row>
    <row r="11" spans="1:10" ht="13.50" thickBot="1" customHeight="1">
      <c r="A11" s="1" t="s">
        <v>15</v>
      </c>
      <c r="B11" s="1"/>
      <c r="C11" s="1"/>
      <c r="D11" s="10" t="s">
        <v>16</v>
      </c>
      <c r="E11" s="1" t="s">
        <v>17</v>
      </c>
      <c r="F11" s="11">
        <v>0.008</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0.045</v>
      </c>
      <c r="G12" s="11"/>
      <c r="H12" s="11"/>
      <c r="I12" s="12">
        <v>50.2</v>
      </c>
      <c r="J12" s="12">
        <f ca="1">ROUND(INDIRECT(ADDRESS(ROW()+(0), COLUMN()+(-4), 1))*INDIRECT(ADDRESS(ROW()+(0), COLUMN()+(-1), 1)), 2)</f>
        <v>2.26</v>
      </c>
    </row>
    <row r="13" spans="1:10" ht="34.50" thickBot="1" customHeight="1">
      <c r="A13" s="1" t="s">
        <v>21</v>
      </c>
      <c r="B13" s="1"/>
      <c r="C13" s="1"/>
      <c r="D13" s="10" t="s">
        <v>22</v>
      </c>
      <c r="E13" s="1" t="s">
        <v>23</v>
      </c>
      <c r="F13" s="11">
        <v>0.67</v>
      </c>
      <c r="G13" s="11"/>
      <c r="H13" s="11"/>
      <c r="I13" s="12">
        <v>6.8</v>
      </c>
      <c r="J13" s="12">
        <f ca="1">ROUND(INDIRECT(ADDRESS(ROW()+(0), COLUMN()+(-4), 1))*INDIRECT(ADDRESS(ROW()+(0), COLUMN()+(-1), 1)), 2)</f>
        <v>4.56</v>
      </c>
    </row>
    <row r="14" spans="1:10" ht="13.50" thickBot="1" customHeight="1">
      <c r="A14" s="1" t="s">
        <v>24</v>
      </c>
      <c r="B14" s="1"/>
      <c r="C14" s="1"/>
      <c r="D14" s="10" t="s">
        <v>25</v>
      </c>
      <c r="E14" s="1" t="s">
        <v>26</v>
      </c>
      <c r="F14" s="11">
        <v>0.67</v>
      </c>
      <c r="G14" s="11"/>
      <c r="H14" s="11"/>
      <c r="I14" s="12">
        <v>0.47</v>
      </c>
      <c r="J14" s="12">
        <f ca="1">ROUND(INDIRECT(ADDRESS(ROW()+(0), COLUMN()+(-4), 1))*INDIRECT(ADDRESS(ROW()+(0), COLUMN()+(-1), 1)), 2)</f>
        <v>0.31</v>
      </c>
    </row>
    <row r="15" spans="1:10" ht="45.00" thickBot="1" customHeight="1">
      <c r="A15" s="1" t="s">
        <v>27</v>
      </c>
      <c r="B15" s="1"/>
      <c r="C15" s="1"/>
      <c r="D15" s="10" t="s">
        <v>28</v>
      </c>
      <c r="E15" s="1" t="s">
        <v>29</v>
      </c>
      <c r="F15" s="11">
        <v>2.58</v>
      </c>
      <c r="G15" s="11"/>
      <c r="H15" s="11"/>
      <c r="I15" s="12">
        <v>1.42</v>
      </c>
      <c r="J15" s="12">
        <f ca="1">ROUND(INDIRECT(ADDRESS(ROW()+(0), COLUMN()+(-4), 1))*INDIRECT(ADDRESS(ROW()+(0), COLUMN()+(-1), 1)), 2)</f>
        <v>3.66</v>
      </c>
    </row>
    <row r="16" spans="1:10" ht="55.50" thickBot="1" customHeight="1">
      <c r="A16" s="1" t="s">
        <v>30</v>
      </c>
      <c r="B16" s="1"/>
      <c r="C16" s="1"/>
      <c r="D16" s="10" t="s">
        <v>31</v>
      </c>
      <c r="E16" s="1" t="s">
        <v>32</v>
      </c>
      <c r="F16" s="13">
        <v>0.4</v>
      </c>
      <c r="G16" s="13"/>
      <c r="H16" s="13"/>
      <c r="I16" s="14">
        <v>2.48</v>
      </c>
      <c r="J16" s="14">
        <f ca="1">ROUND(INDIRECT(ADDRESS(ROW()+(0), COLUMN()+(-4), 1))*INDIRECT(ADDRESS(ROW()+(0), COLUMN()+(-1), 1)), 2)</f>
        <v>0.99</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35.71</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0.171</v>
      </c>
      <c r="G19" s="13"/>
      <c r="H19" s="13"/>
      <c r="I19" s="14">
        <v>1.94</v>
      </c>
      <c r="J19" s="14">
        <f ca="1">ROUND(INDIRECT(ADDRESS(ROW()+(0), COLUMN()+(-4), 1))*INDIRECT(ADDRESS(ROW()+(0), COLUMN()+(-1), 1)), 2)</f>
        <v>0.33</v>
      </c>
    </row>
    <row r="20" spans="1:10" ht="13.50" thickBot="1" customHeight="1">
      <c r="A20" s="15"/>
      <c r="B20" s="15"/>
      <c r="C20" s="15"/>
      <c r="D20" s="15"/>
      <c r="E20" s="15"/>
      <c r="F20" s="9" t="s">
        <v>38</v>
      </c>
      <c r="G20" s="9"/>
      <c r="H20" s="9"/>
      <c r="I20" s="9"/>
      <c r="J20" s="17">
        <f ca="1">ROUND(SUM(INDIRECT(ADDRESS(ROW()+(-1), COLUMN()+(0), 1))), 2)</f>
        <v>0.33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1.23</v>
      </c>
      <c r="G22" s="11"/>
      <c r="H22" s="11"/>
      <c r="I22" s="12">
        <v>22.13</v>
      </c>
      <c r="J22" s="12">
        <f ca="1">ROUND(INDIRECT(ADDRESS(ROW()+(0), COLUMN()+(-4), 1))*INDIRECT(ADDRESS(ROW()+(0), COLUMN()+(-1), 1)), 2)</f>
        <v>27.22</v>
      </c>
    </row>
    <row r="23" spans="1:10" ht="13.50" thickBot="1" customHeight="1">
      <c r="A23" s="1" t="s">
        <v>43</v>
      </c>
      <c r="B23" s="1"/>
      <c r="C23" s="1"/>
      <c r="D23" s="10" t="s">
        <v>44</v>
      </c>
      <c r="E23" s="1" t="s">
        <v>45</v>
      </c>
      <c r="F23" s="13">
        <v>0.704</v>
      </c>
      <c r="G23" s="13"/>
      <c r="H23" s="13"/>
      <c r="I23" s="14">
        <v>20.78</v>
      </c>
      <c r="J23" s="14">
        <f ca="1">ROUND(INDIRECT(ADDRESS(ROW()+(0), COLUMN()+(-4), 1))*INDIRECT(ADDRESS(ROW()+(0), COLUMN()+(-1), 1)), 2)</f>
        <v>14.63</v>
      </c>
    </row>
    <row r="24" spans="1:10" ht="13.50" thickBot="1" customHeight="1">
      <c r="A24" s="15"/>
      <c r="B24" s="15"/>
      <c r="C24" s="15"/>
      <c r="D24" s="15"/>
      <c r="E24" s="15"/>
      <c r="F24" s="9" t="s">
        <v>46</v>
      </c>
      <c r="G24" s="9"/>
      <c r="H24" s="9"/>
      <c r="I24" s="9"/>
      <c r="J24" s="17">
        <f ca="1">ROUND(SUM(INDIRECT(ADDRESS(ROW()+(-1), COLUMN()+(0), 1)),INDIRECT(ADDRESS(ROW()+(-2), COLUMN()+(0), 1))), 2)</f>
        <v>41.85</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3</v>
      </c>
      <c r="G26" s="13"/>
      <c r="H26" s="13"/>
      <c r="I26" s="14">
        <f ca="1">ROUND(SUM(INDIRECT(ADDRESS(ROW()+(-2), COLUMN()+(1), 1)),INDIRECT(ADDRESS(ROW()+(-6), COLUMN()+(1), 1)),INDIRECT(ADDRESS(ROW()+(-9), COLUMN()+(1), 1))), 2)</f>
        <v>77.89</v>
      </c>
      <c r="J26" s="14">
        <f ca="1">ROUND(INDIRECT(ADDRESS(ROW()+(0), COLUMN()+(-4), 1))*INDIRECT(ADDRESS(ROW()+(0), COLUMN()+(-1), 1))/100, 2)</f>
        <v>2.34</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80.23</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