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<sst xmlns="http://schemas.openxmlformats.org/spreadsheetml/2006/main" count="88" uniqueCount="88">
  <si>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</si>
  <si>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FFZ150</t>
  </si>
  <si>
    <t xml:space="preserve">m²</t>
  </si>
  <si>
    <t xml:space="preserve">Hoja exterior, autoportante y pasante, de fachada de dos hojas, de fábrica de ladrillo cerámico para revestir, con cámara de aire ligeramente ventilada.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</si>
  <si>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11 cm de espesor, con DAU nº 12/076 C, de fábrica de ladrillo cerámico hueco triple, para revestir, 33x16x11 cm, con juntas horizontales y verticales de 10 mm de espesor,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5CDM SAO (sistema de autocontrol del operario), (0,67 ud/m²), fijados con tacos de expansión M6; con cámara de aire ligeramente ventilada, mediante la realización de aberturas de ventilación, con un área efectiva de 10 cm² por cada m de fachada (orificios, rejillas o llagas desprovistas de mortero) para ventilación de la cámara. Dintel de fábrica armada de ladrillos cortados para revestir; montaje y desmontaje de apeo.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</si>
  <si>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</si>
  <si>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</si>
  <si>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</si>
  <si>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</si>
  <si>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</si>
  <si>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</si>
  <si>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</si>
  <si>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</si>
  <si>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</si>
  <si>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</si>
  <si>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</si>
  <si>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</si>
  <si>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</si>
  <si>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</si>
  <si>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</si>
  <si>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</si>
  <si>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mt07aaa010d</t>
  </si>
  <si>
    <t xml:space="preserve">Ud</t>
  </si>
  <si>
    <t xml:space="preserve">Anclaje de acero inoxidable AISI 304, Geoanc 5CDM SAO "GEO-HIDROL", de 250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</si>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</sst>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11.16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0.9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10</v>
      </c>
      <c r="I13" s="12">
        <f ca="1">ROUND(INDIRECT(ADDRESS(ROW()+(0), COLUMN()+(-4), 1))*INDIRECT(ADDRESS(ROW()+(0), COLUMN()+(-1), 1)), 2)</f>
        <v>6.7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1"/>
      <c r="G16" s="11"/>
      <c r="H16" s="12">
        <v>1.6</v>
      </c>
      <c r="I16" s="12">
        <f ca="1">ROUND(INDIRECT(ADDRESS(ROW()+(0), COLUMN()+(-4), 1))*INDIRECT(ADDRESS(ROW()+(0), COLUMN()+(-1), 1)), 2)</f>
        <v>0.64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0.542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0.05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1"/>
      <c r="H18" s="12">
        <v>17.5</v>
      </c>
      <c r="I18" s="12">
        <f ca="1">ROUND(INDIRECT(ADDRESS(ROW()+(0), COLUMN()+(-4), 1))*INDIRECT(ADDRESS(ROW()+(0), COLUMN()+(-1), 1)), 2)</f>
        <v>0.02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0.001</v>
      </c>
      <c r="F19" s="11"/>
      <c r="G19" s="11"/>
      <c r="H19" s="12">
        <v>16.64</v>
      </c>
      <c r="I19" s="12">
        <f ca="1">ROUND(INDIRECT(ADDRESS(ROW()+(0), COLUMN()+(-4), 1))*INDIRECT(ADDRESS(ROW()+(0), COLUMN()+(-1), 1)), 2)</f>
        <v>0.02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0.001</v>
      </c>
      <c r="F20" s="11"/>
      <c r="G20" s="11"/>
      <c r="H20" s="12">
        <v>439.2</v>
      </c>
      <c r="I20" s="12">
        <f ca="1">ROUND(INDIRECT(ADDRESS(ROW()+(0), COLUMN()+(-4), 1))*INDIRECT(ADDRESS(ROW()+(0), COLUMN()+(-1), 1)), 2)</f>
        <v>0.44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0.003</v>
      </c>
      <c r="F21" s="11"/>
      <c r="G21" s="11"/>
      <c r="H21" s="12">
        <v>19.25</v>
      </c>
      <c r="I21" s="12">
        <f ca="1">ROUND(INDIRECT(ADDRESS(ROW()+(0), COLUMN()+(-4), 1))*INDIRECT(ADDRESS(ROW()+(0), COLUMN()+(-1), 1)), 2)</f>
        <v>0.06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0.011</v>
      </c>
      <c r="F22" s="13"/>
      <c r="G22" s="13"/>
      <c r="H22" s="14">
        <v>1.87</v>
      </c>
      <c r="I22" s="14">
        <f ca="1">ROUND(INDIRECT(ADDRESS(ROW()+(0), COLUMN()+(-4), 1))*INDIRECT(ADDRESS(ROW()+(0), COLUMN()+(-1), 1)), 2)</f>
        <v>0.02</v>
      </c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26.74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0.067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0.13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1))), 2)</f>
        <v>0.13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0.495</v>
      </c>
      <c r="F28" s="11"/>
      <c r="G28" s="11"/>
      <c r="H28" s="12">
        <v>22.13</v>
      </c>
      <c r="I28" s="12">
        <f ca="1">ROUND(INDIRECT(ADDRESS(ROW()+(0), COLUMN()+(-4), 1))*INDIRECT(ADDRESS(ROW()+(0), COLUMN()+(-1), 1)), 2)</f>
        <v>10.95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0.328</v>
      </c>
      <c r="F29" s="13"/>
      <c r="G29" s="13"/>
      <c r="H29" s="14">
        <v>20.78</v>
      </c>
      <c r="I29" s="14">
        <f ca="1">ROUND(INDIRECT(ADDRESS(ROW()+(0), COLUMN()+(-4), 1))*INDIRECT(ADDRESS(ROW()+(0), COLUMN()+(-1), 1)), 2)</f>
        <v>6.82</v>
      </c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9"/>
      <c r="I30" s="17">
        <f ca="1">ROUND(SUM(INDIRECT(ADDRESS(ROW()+(-1), COLUMN()+(0), 1)),INDIRECT(ADDRESS(ROW()+(-2), COLUMN()+(0), 1))), 2)</f>
        <v>17.77</v>
      </c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3</v>
      </c>
      <c r="F32" s="13"/>
      <c r="G32" s="13"/>
      <c r="H32" s="14">
        <f ca="1">ROUND(SUM(INDIRECT(ADDRESS(ROW()+(-2), COLUMN()+(1), 1)),INDIRECT(ADDRESS(ROW()+(-6), COLUMN()+(1), 1)),INDIRECT(ADDRESS(ROW()+(-9), COLUMN()+(1), 1))), 2)</f>
        <v>44.64</v>
      </c>
      <c r="I32" s="14">
        <f ca="1">ROUND(INDIRECT(ADDRESS(ROW()+(0), COLUMN()+(-4), 1))*INDIRECT(ADDRESS(ROW()+(0), COLUMN()+(-1), 1))/100, 2)</f>
        <v>1.34</v>
      </c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4"/>
      <c r="H33" s="25"/>
      <c r="I33" s="26">
        <f ca="1">ROUND(SUM(INDIRECT(ADDRESS(ROW()+(-1), COLUMN()+(0), 1)),INDIRECT(ADDRESS(ROW()+(-3), COLUMN()+(0), 1)),INDIRECT(ADDRESS(ROW()+(-7), COLUMN()+(0), 1)),INDIRECT(ADDRESS(ROW()+(-10), COLUMN()+(0), 1))), 2)</f>
        <v>45.98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1.06202e+006</v>
      </c>
      <c r="G37" s="29">
        <v>1.06202e+006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82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83</v>
      </c>
    </row>
    <row r="44" spans="1:9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</row>
  </sheetData>
  <mergeCells count="8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H30"/>
    <mergeCell ref="A31:B31"/>
    <mergeCell ref="D31:G31"/>
    <mergeCell ref="A32:B32"/>
    <mergeCell ref="E32:G32"/>
    <mergeCell ref="A33:D33"/>
    <mergeCell ref="E33:H33"/>
    <mergeCell ref="A36:E36"/>
    <mergeCell ref="G36:H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