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<sst xmlns="http://schemas.openxmlformats.org/spreadsheetml/2006/main" count="37" uniqueCount="37">
  <si>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</si>
  <si>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FLG031</t>
  </si>
  <si>
    <t xml:space="preserve">m²</t>
  </si>
  <si>
    <t xml:space="preserve">Fachada ligera de panel sándwich de GRC fotocatalítico.</t>
  </si>
  <si>
    <r>
      <rPr>
        <sz val="8.25"/>
        <color rgb="FF000000"/>
        <rFont val="Arial"/>
        <family val="2"/>
      </rPr>
      <t xml:space="preserve">Fachada ligera de panel sándwich de GRC fotocatalítico, de 120 mm de espesor total, 3,3 m de anchura máxima y 12 m² de superficie máxima, formado por un núcleo de poliestireno expandido tipo I, de 10 kg/m³ de densidad media y 100 mm de espesor, recubierto por dos láminas de GRC de espesor exterior 10 mm y espesor interior 10 mm, textura lisa, color blanco, con inclusión o delimitación de huecos; fijación de los paneles al forjado con elementos metálicos de conexión, fijados a su vez con tornillos M12 de acero cincado. Incluso imprimación, silicona neutra y cordón de espuma de polietileno expandido de celdas cerradas para el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</si>
  <si>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</si>
  <si>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</si>
  <si>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</si>
  <si>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</si>
  <si>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</si>
  <si>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</si>
  <si>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</si>
  <si>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mt12pgi030ab</t>
  </si>
  <si>
    <t xml:space="preserve">m²</t>
  </si>
  <si>
    <t xml:space="preserve">Panel sándwich de GRC fotocatalítico, de 120 mm de espesor total, 3,3 m de anchura máxima y 12 m² de superficie máxima, formado por un núcleo de poliestireno expandido tipo I, de 10 kg/m³ de densidad media y 100 mm de espesor, recubierto con dos láminas de GRC de espesor exterior 10 mm y espesor interior 10 mm, textura lisa, color blanco; con un perfil de acero cincado incorporado en la cara posterior, para la fijación mecánica del panel a los elementos metálicos de conexión.</t>
  </si>
  <si>
    <t xml:space="preserve">mt12pgg100a</t>
  </si>
  <si>
    <t xml:space="preserve">Ud</t>
  </si>
  <si>
    <t xml:space="preserve">Repercusión, por m² de fachada de panel de GRC, de piezas especiales y elementos metálicos para conexión entre paneles y entre paneles y elementos estructurales, tornillos M12, de acero cincado, con arandelas, para la fijación mecánica de los elementos de conexión al panel y al forjado, imprimación, silicona neutra y cordón de espuma de polietileno expandido de celdas cerradas para el sellado de juntas.</t>
  </si>
  <si>
    <t xml:space="preserve">Subtotal materiales:</t>
  </si>
  <si>
    <t xml:space="preserve">Equipo y maquinaria</t>
  </si>
  <si>
    <t xml:space="preserve">mq07gte010b</t>
  </si>
  <si>
    <t xml:space="preserve">h</t>
  </si>
  <si>
    <t xml:space="preserve">Grúa autopropulsada de brazo telescópico con una capacidad de elevación de 20 t y 20 m de altura máxima de trabajo.</t>
  </si>
  <si>
    <t xml:space="preserve">Subtotal equipo y maquinaria:</t>
  </si>
  <si>
    <t xml:space="preserve">Mano de obra</t>
  </si>
  <si>
    <t xml:space="preserve">mo050</t>
  </si>
  <si>
    <t xml:space="preserve">h</t>
  </si>
  <si>
    <t xml:space="preserve">Oficial 1ª montador de paneles prefabricados de hormigón.</t>
  </si>
  <si>
    <t xml:space="preserve">mo097</t>
  </si>
  <si>
    <t xml:space="preserve">h</t>
  </si>
  <si>
    <t xml:space="preserve">Ayudante montador de paneles prefabricados de hormigón.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</si>
  <si>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</si>
  <si>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</si>
  <si>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</si>
  <si>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</si>
  <si>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10,20€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</si>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</sst>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6.12" customWidth="1"/>
    <col min="5" max="5" width="69.19" customWidth="1"/>
    <col min="6" max="6" width="16.15" customWidth="1"/>
    <col min="7" max="7" width="12.7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127.05</v>
      </c>
      <c r="H10" s="12">
        <f ca="1">ROUND(INDIRECT(ADDRESS(ROW()+(0), COLUMN()+(-2), 1))*INDIRECT(ADDRESS(ROW()+(0), COLUMN()+(-1), 1)), 2)</f>
        <v>127.05</v>
      </c>
    </row>
    <row r="11" spans="1:8" ht="66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3</v>
      </c>
      <c r="H11" s="14">
        <f ca="1">ROUND(INDIRECT(ADDRESS(ROW()+(0), COLUMN()+(-2), 1))*INDIRECT(ADDRESS(ROW()+(0), COLUMN()+(-1), 1)), 2)</f>
        <v>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130.05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24.0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0.03</v>
      </c>
      <c r="G14" s="14">
        <v>63.84</v>
      </c>
      <c r="H14" s="14">
        <f ca="1">ROUND(INDIRECT(ADDRESS(ROW()+(0), COLUMN()+(-2), 1))*INDIRECT(ADDRESS(ROW()+(0), COLUMN()+(-1), 1)), 2)</f>
        <v>1.92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1.92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1">
        <v>0.25</v>
      </c>
      <c r="G17" s="12">
        <v>22.74</v>
      </c>
      <c r="H17" s="12">
        <f ca="1">ROUND(INDIRECT(ADDRESS(ROW()+(0), COLUMN()+(-2), 1))*INDIRECT(ADDRESS(ROW()+(0), COLUMN()+(-1), 1)), 2)</f>
        <v>5.69</v>
      </c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3">
        <v>0.25</v>
      </c>
      <c r="G18" s="14">
        <v>21.02</v>
      </c>
      <c r="H18" s="14">
        <f ca="1">ROUND(INDIRECT(ADDRESS(ROW()+(0), COLUMN()+(-2), 1))*INDIRECT(ADDRESS(ROW()+(0), COLUMN()+(-1), 1)), 2)</f>
        <v>5.26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1)),INDIRECT(ADDRESS(ROW()+(-2), COLUMN()+(0), 1))), 2)</f>
        <v>10.95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20" t="s">
        <v>33</v>
      </c>
      <c r="D21" s="20"/>
      <c r="E21" s="19" t="s">
        <v>34</v>
      </c>
      <c r="F21" s="13">
        <v>2</v>
      </c>
      <c r="G21" s="14">
        <f ca="1">ROUND(SUM(INDIRECT(ADDRESS(ROW()+(-2), COLUMN()+(1), 1)),INDIRECT(ADDRESS(ROW()+(-6), COLUMN()+(1), 1)),INDIRECT(ADDRESS(ROW()+(-9), COLUMN()+(1), 1))), 2)</f>
        <v>142.92</v>
      </c>
      <c r="H21" s="14">
        <f ca="1">ROUND(INDIRECT(ADDRESS(ROW()+(0), COLUMN()+(-2), 1))*INDIRECT(ADDRESS(ROW()+(0), COLUMN()+(-1), 1))/100, 2)</f>
        <v>2.86</v>
      </c>
    </row>
    <row r="22" spans="1:8" ht="13.50" thickBot="1" customHeight="1">
      <c r="A22" s="21" t="s">
        <v>35</v>
      </c>
      <c r="B22" s="21"/>
      <c r="C22" s="22"/>
      <c r="D22" s="22"/>
      <c r="E22" s="23"/>
      <c r="F22" s="24" t="s">
        <v>36</v>
      </c>
      <c r="G22" s="25"/>
      <c r="H22" s="26">
        <f ca="1">ROUND(SUM(INDIRECT(ADDRESS(ROW()+(-1), COLUMN()+(0), 1)),INDIRECT(ADDRESS(ROW()+(-3), COLUMN()+(0), 1)),INDIRECT(ADDRESS(ROW()+(-7), COLUMN()+(0), 1)),INDIRECT(ADDRESS(ROW()+(-10), COLUMN()+(0), 1))), 2)</f>
        <v>145.78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