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<sst xmlns="http://schemas.openxmlformats.org/spreadsheetml/2006/main" count="80" uniqueCount="80">
  <si>
    <t xml:space="preserve"/>
  </si>
  <si>
    <t xml:space="preserve">FSM080</t>
  </si>
  <si>
    <t xml:space="preserve">m²</t>
  </si>
  <si>
    <t xml:space="preserve">Sistema ETICS "MAPEI SPAIN" de aislamiento térmico por el exterior de fachadas.</t>
  </si>
  <si>
    <r>
      <rPr>
        <sz val="8.25"/>
        <color rgb="FF000000"/>
        <rFont val="Arial"/>
        <family val="2"/>
      </rPr>
      <t xml:space="preserve">Aislamiento térmico por el exterior de fachadas, con el sistema Mapetherm EPS "MAPEI SPAIN", con ETE 21/0947, compuesto por: panel rígido de poliestireno expandido, Mapetherm EPS "MAPEI SPAIN", de superficie lisa, mecanizado lateral recto y con propagación retardada de la llama, de color blanco, de 60 mm de espesor, fijado al soporte con mortero cementoso monocomponente de grano grueso Mapetherm AR1 GG "MAPEI SPAIN", color gris y fijaciones mecánicas con taco de expansión de polipropileno, con clavo de acero cincado Mapetherm Fix 80 E "MAPEI SPAIN"; capa de regularización de mortero cementoso monocomponente de grano grueso Mapetherm AR1 GG "MAPEI SPAIN", color gris, armado con malla de fibra de vidrio antiálcalis, Mapetherm Net "MAPEI SPAIN", de 4,15x3,8 mm de luz de malla y de 150 g/m² de masa superficial; capa de acabado de revestimiento reforzado con fibras sintéticas Silexcolor Tonachino "MAPEI SPAIN", acabado fratasado, de color a elegir, gama A, sobre imprimación reguladora de la absorción Silexcolor Base Coat "MAPEI SPAIN", de color a elegir, gama A. Incluso perfiles de arranque Mapetherm Ba "MAPEI SPAIN", de aluminio, perfiles de cierre superior Mapetherm Profil L "MAPEI SPAIN", de aluminio, perfiles de esquina Mapetherm Profil "MAPEI SPAIN", de aluminio, con malla, sellador de juntas monocomponente Mapeflex AC-P "MAPEI SPAIN" y cordón de espuma de polietileno expandido de celdas cerradas Mapefoam "MAPEI SPAIN" para sellado de juntas. El precio incluye la ejecución de remates en los encuentros con paramentos y revestimientos u otros elementos recibidos en su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</si>
  <si>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</si>
  <si>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</si>
  <si>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</si>
  <si>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</si>
  <si>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</si>
  <si>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</si>
  <si>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</si>
  <si>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mt28mam100c</t>
  </si>
  <si>
    <t xml:space="preserve">m</t>
  </si>
  <si>
    <t xml:space="preserve">Perfil de arranque, Mapetherm Ba "MAPEI SPAIN", de aluminio, de 60 mm de anchura, con goterón, para nivelación y soporte de los paneles aislantes de los sistemas de aislamiento térmico por el exterior.</t>
  </si>
  <si>
    <t xml:space="preserve">mt28mam110c</t>
  </si>
  <si>
    <t xml:space="preserve">m</t>
  </si>
  <si>
    <t xml:space="preserve">Perfil de cierre superior, Mapetherm Profil L "MAPEI SPAIN", de aluminio, de 60 mm de anchura, para coronación de los paneles aislantes de los sistemas de aislamiento térmico por el exterior.</t>
  </si>
  <si>
    <t xml:space="preserve">mt28mam010b</t>
  </si>
  <si>
    <t xml:space="preserve">kg</t>
  </si>
  <si>
    <t xml:space="preserve">Mortero cementoso monocomponente de grano grueso tipo GP CSIV W2 T2, según UNE-EN 998-1 Mapetherm AR1 GG "MAPEI SPAIN", color gris, con propiedades tixotrópicas, de endurecimiento sin retracción y baja viscosidad, para aplicar con llana, para adherir los paneles aislantes y como capa base, previo amasado con agua.</t>
  </si>
  <si>
    <t xml:space="preserve">mt16pem010c</t>
  </si>
  <si>
    <t xml:space="preserve">m²</t>
  </si>
  <si>
    <t xml:space="preserve">Panel rígido de poliestireno expandido, Mapetherm EPS "MAPEI SPAIN", de superficie lisa, mecanizado lateral recto y con propagación retardada de la llama, de color blanco, de 60 mm de espesor, según UNE-EN 13163, resistencia térmica 1,88 m²K/W, conductividad térmica 0,034 W/(mK), Euroclase E de reacción al fuego según UNE-EN 13501-1.</t>
  </si>
  <si>
    <t xml:space="preserve">mt16pem020cc</t>
  </si>
  <si>
    <t xml:space="preserve">Ud</t>
  </si>
  <si>
    <t xml:space="preserve">Taco de expansión de polipropileno, Mapetherm Fix 80 E "MAPEI SPAIN", de 130 mm de longitud, con clavo de acero cincado, para fijación de paneles aislantes.</t>
  </si>
  <si>
    <t xml:space="preserve">mt28mam130a</t>
  </si>
  <si>
    <t xml:space="preserve">m</t>
  </si>
  <si>
    <t xml:space="preserve">Perfil de esquina, Mapetherm Profil "MAPEI SPAIN", de aluminio, con malla de fibra de vidrio antiálcalis incorporada a cada lado del perfil, para refuerzo de cantos.</t>
  </si>
  <si>
    <t xml:space="preserve">mt28mam040a</t>
  </si>
  <si>
    <t xml:space="preserve">m²</t>
  </si>
  <si>
    <t xml:space="preserve">Malla de fibra de vidrio antiálcalis, Mapetherm Net "MAPEI SPAIN", de 4,15x3,8 mm de luz de malla, de 150 g/m² de masa superficial y de 1x50 m, para armar morteros.</t>
  </si>
  <si>
    <t xml:space="preserve">mt28mam050cb</t>
  </si>
  <si>
    <t xml:space="preserve">l</t>
  </si>
  <si>
    <t xml:space="preserve">Imprimación reguladora de la absorción Silexcolor Base Coat "MAPEI SPAIN", de color a elegir, gama A, a base de silicato potásico modificado en dispersión acuosa, cuarzo microgranular y cargas minerales seleccionadas, transpirable, para aplicar con brocha, rodillo o pistola.</t>
  </si>
  <si>
    <t xml:space="preserve">mt28mam060q</t>
  </si>
  <si>
    <t xml:space="preserve">kg</t>
  </si>
  <si>
    <t xml:space="preserve">Revestimiento reforzado con fibras sintéticas Silexcolor Tonachino "MAPEI SPAIN", acabado fratasado, de color a elegir, gama A, con un tamaño máximo de partícula de 1,2 mm, compuesto de silicato potásico modificado, pigmentos resistentes a los rayos UV y cargas minerales seleccionadas, permeable al vapor de agua y con resistencia al envejecimiento, a la helada y a las sales de deshielo, para aplicar con llana. Según UNE-EN 15824.</t>
  </si>
  <si>
    <t xml:space="preserve">mt28mam140d</t>
  </si>
  <si>
    <t xml:space="preserve">m</t>
  </si>
  <si>
    <t xml:space="preserve">Cordón de polietileno expandido de celdas cerradas Mapefoam "MAPEI SPAIN", de sección circular, de 20 mm de diámetro, para el relleno de fondo de junta.</t>
  </si>
  <si>
    <t xml:space="preserve">mt28mam150b</t>
  </si>
  <si>
    <t xml:space="preserve">Ud</t>
  </si>
  <si>
    <t xml:space="preserve">Cartucho de sellador de juntas, a base de resinas acrílicas en dispersión acuosa y áridos de granulometría seleccionada, monocomponente Mapeflex AC-P "MAPEI SPAIN", con propiedades tixotrópicas y con resistencia a la intemperie y a los agentes químicos, de 310 cm³.</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</si>
  <si>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</si>
  <si>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</si>
  <si>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</si>
  <si>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</si>
  <si>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</si>
  <si>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</si>
  <si>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</si>
  <si>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</si>
  <si>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mo039</t>
  </si>
  <si>
    <t xml:space="preserve">h</t>
  </si>
  <si>
    <t xml:space="preserve">Oficial 1ª revocador.</t>
  </si>
  <si>
    <t xml:space="preserve">mo079</t>
  </si>
  <si>
    <t xml:space="preserve">h</t>
  </si>
  <si>
    <t xml:space="preserve">Ayudante revocador.</t>
  </si>
  <si>
    <t xml:space="preserve">Subtotal mano de obra:</t>
  </si>
  <si>
    <t xml:space="preserve">Costes directos complementarios</t>
  </si>
  <si>
    <t xml:space="preserve">%</t>
  </si>
  <si>
    <t xml:space="preserve">Costes directos complementarios</t>
  </si>
  <si>
    <t xml:space="preserve">Coste de mantenimiento decenal: 25,81€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</si>
  <si>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</si>
  <si>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</si>
  <si>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</si>
  <si>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</si>
  <si>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</si>
  <si>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</si>
  <si>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Especificaciones de los morteros para albañilería. Parte 1: Morteros para revoco y enlucido.</t>
  </si>
  <si>
    <t xml:space="preserve">EN  13163:2012+A1:2015</t>
  </si>
  <si>
    <t xml:space="preserve">1/3/4</t>
  </si>
  <si>
    <t xml:space="preserve">Productos aislantes térmicos para aplicaciones en la edificación. Productos manufacturados de poliestireno expandido (EPS). Especificación.</t>
  </si>
  <si>
    <t xml:space="preserve">EN  15824:2017</t>
  </si>
  <si>
    <t xml:space="preserve">1/3/4</t>
  </si>
  <si>
    <t xml:space="preserve">Especificaciones para revocos exteriores y enlucidos interiores basados en ligantes orgánicos.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</si>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</sst>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14" customWidth="1"/>
    <col min="4" max="4" width="70.55" customWidth="1"/>
    <col min="5" max="5" width="3.23" customWidth="1"/>
    <col min="6" max="6" width="9.69" customWidth="1"/>
    <col min="7" max="7" width="4.42" customWidth="1"/>
    <col min="8" max="8" width="9.86"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129.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34.50" thickBot="1" customHeight="1">
      <c r="A10" s="1" t="s">
        <v>12</v>
      </c>
      <c r="B10" s="1"/>
      <c r="C10" s="10" t="s">
        <v>13</v>
      </c>
      <c r="D10" s="1" t="s">
        <v>14</v>
      </c>
      <c r="E10" s="1"/>
      <c r="F10" s="11">
        <v>0.1</v>
      </c>
      <c r="G10" s="11"/>
      <c r="H10" s="12">
        <v>6.7</v>
      </c>
      <c r="I10" s="12">
        <f ca="1">ROUND(INDIRECT(ADDRESS(ROW()+(0), COLUMN()+(-3), 1))*INDIRECT(ADDRESS(ROW()+(0), COLUMN()+(-1), 1)), 2)</f>
        <v>0.67</v>
      </c>
    </row>
    <row r="11" spans="1:9" ht="34.50" thickBot="1" customHeight="1">
      <c r="A11" s="1" t="s">
        <v>15</v>
      </c>
      <c r="B11" s="1"/>
      <c r="C11" s="10" t="s">
        <v>16</v>
      </c>
      <c r="D11" s="1" t="s">
        <v>17</v>
      </c>
      <c r="E11" s="1"/>
      <c r="F11" s="11">
        <v>0.1</v>
      </c>
      <c r="G11" s="11"/>
      <c r="H11" s="12">
        <v>19.75</v>
      </c>
      <c r="I11" s="12">
        <f ca="1">ROUND(INDIRECT(ADDRESS(ROW()+(0), COLUMN()+(-3), 1))*INDIRECT(ADDRESS(ROW()+(0), COLUMN()+(-1), 1)), 2)</f>
        <v>1.98</v>
      </c>
    </row>
    <row r="12" spans="1:9" ht="45.00" thickBot="1" customHeight="1">
      <c r="A12" s="1" t="s">
        <v>18</v>
      </c>
      <c r="B12" s="1"/>
      <c r="C12" s="10" t="s">
        <v>19</v>
      </c>
      <c r="D12" s="1" t="s">
        <v>20</v>
      </c>
      <c r="E12" s="1"/>
      <c r="F12" s="11">
        <v>10.6</v>
      </c>
      <c r="G12" s="11"/>
      <c r="H12" s="12">
        <v>0.72</v>
      </c>
      <c r="I12" s="12">
        <f ca="1">ROUND(INDIRECT(ADDRESS(ROW()+(0), COLUMN()+(-3), 1))*INDIRECT(ADDRESS(ROW()+(0), COLUMN()+(-1), 1)), 2)</f>
        <v>7.63</v>
      </c>
    </row>
    <row r="13" spans="1:9" ht="55.50" thickBot="1" customHeight="1">
      <c r="A13" s="1" t="s">
        <v>21</v>
      </c>
      <c r="B13" s="1"/>
      <c r="C13" s="10" t="s">
        <v>22</v>
      </c>
      <c r="D13" s="1" t="s">
        <v>23</v>
      </c>
      <c r="E13" s="1"/>
      <c r="F13" s="11">
        <v>1.05</v>
      </c>
      <c r="G13" s="11"/>
      <c r="H13" s="12">
        <v>16.63</v>
      </c>
      <c r="I13" s="12">
        <f ca="1">ROUND(INDIRECT(ADDRESS(ROW()+(0), COLUMN()+(-3), 1))*INDIRECT(ADDRESS(ROW()+(0), COLUMN()+(-1), 1)), 2)</f>
        <v>17.46</v>
      </c>
    </row>
    <row r="14" spans="1:9" ht="24.00" thickBot="1" customHeight="1">
      <c r="A14" s="1" t="s">
        <v>24</v>
      </c>
      <c r="B14" s="1"/>
      <c r="C14" s="10" t="s">
        <v>25</v>
      </c>
      <c r="D14" s="1" t="s">
        <v>26</v>
      </c>
      <c r="E14" s="1"/>
      <c r="F14" s="11">
        <v>6</v>
      </c>
      <c r="G14" s="11"/>
      <c r="H14" s="12">
        <v>0.39</v>
      </c>
      <c r="I14" s="12">
        <f ca="1">ROUND(INDIRECT(ADDRESS(ROW()+(0), COLUMN()+(-3), 1))*INDIRECT(ADDRESS(ROW()+(0), COLUMN()+(-1), 1)), 2)</f>
        <v>2.34</v>
      </c>
    </row>
    <row r="15" spans="1:9" ht="24.00" thickBot="1" customHeight="1">
      <c r="A15" s="1" t="s">
        <v>27</v>
      </c>
      <c r="B15" s="1"/>
      <c r="C15" s="10" t="s">
        <v>28</v>
      </c>
      <c r="D15" s="1" t="s">
        <v>29</v>
      </c>
      <c r="E15" s="1"/>
      <c r="F15" s="11">
        <v>0.1</v>
      </c>
      <c r="G15" s="11"/>
      <c r="H15" s="12">
        <v>2.18</v>
      </c>
      <c r="I15" s="12">
        <f ca="1">ROUND(INDIRECT(ADDRESS(ROW()+(0), COLUMN()+(-3), 1))*INDIRECT(ADDRESS(ROW()+(0), COLUMN()+(-1), 1)), 2)</f>
        <v>0.22</v>
      </c>
    </row>
    <row r="16" spans="1:9" ht="24.00" thickBot="1" customHeight="1">
      <c r="A16" s="1" t="s">
        <v>30</v>
      </c>
      <c r="B16" s="1"/>
      <c r="C16" s="10" t="s">
        <v>31</v>
      </c>
      <c r="D16" s="1" t="s">
        <v>32</v>
      </c>
      <c r="E16" s="1"/>
      <c r="F16" s="11">
        <v>1.1</v>
      </c>
      <c r="G16" s="11"/>
      <c r="H16" s="12">
        <v>1.9</v>
      </c>
      <c r="I16" s="12">
        <f ca="1">ROUND(INDIRECT(ADDRESS(ROW()+(0), COLUMN()+(-3), 1))*INDIRECT(ADDRESS(ROW()+(0), COLUMN()+(-1), 1)), 2)</f>
        <v>2.09</v>
      </c>
    </row>
    <row r="17" spans="1:9" ht="45.00" thickBot="1" customHeight="1">
      <c r="A17" s="1" t="s">
        <v>33</v>
      </c>
      <c r="B17" s="1"/>
      <c r="C17" s="10" t="s">
        <v>34</v>
      </c>
      <c r="D17" s="1" t="s">
        <v>35</v>
      </c>
      <c r="E17" s="1"/>
      <c r="F17" s="11">
        <v>0.25</v>
      </c>
      <c r="G17" s="11"/>
      <c r="H17" s="12">
        <v>6.27</v>
      </c>
      <c r="I17" s="12">
        <f ca="1">ROUND(INDIRECT(ADDRESS(ROW()+(0), COLUMN()+(-3), 1))*INDIRECT(ADDRESS(ROW()+(0), COLUMN()+(-1), 1)), 2)</f>
        <v>1.57</v>
      </c>
    </row>
    <row r="18" spans="1:9" ht="66.00" thickBot="1" customHeight="1">
      <c r="A18" s="1" t="s">
        <v>36</v>
      </c>
      <c r="B18" s="1"/>
      <c r="C18" s="10" t="s">
        <v>37</v>
      </c>
      <c r="D18" s="1" t="s">
        <v>38</v>
      </c>
      <c r="E18" s="1"/>
      <c r="F18" s="11">
        <v>2.1</v>
      </c>
      <c r="G18" s="11"/>
      <c r="H18" s="12">
        <v>6.09</v>
      </c>
      <c r="I18" s="12">
        <f ca="1">ROUND(INDIRECT(ADDRESS(ROW()+(0), COLUMN()+(-3), 1))*INDIRECT(ADDRESS(ROW()+(0), COLUMN()+(-1), 1)), 2)</f>
        <v>12.79</v>
      </c>
    </row>
    <row r="19" spans="1:9" ht="24.00" thickBot="1" customHeight="1">
      <c r="A19" s="1" t="s">
        <v>39</v>
      </c>
      <c r="B19" s="1"/>
      <c r="C19" s="10" t="s">
        <v>40</v>
      </c>
      <c r="D19" s="1" t="s">
        <v>41</v>
      </c>
      <c r="E19" s="1"/>
      <c r="F19" s="11">
        <v>0.1</v>
      </c>
      <c r="G19" s="11"/>
      <c r="H19" s="12">
        <v>0.6</v>
      </c>
      <c r="I19" s="12">
        <f ca="1">ROUND(INDIRECT(ADDRESS(ROW()+(0), COLUMN()+(-3), 1))*INDIRECT(ADDRESS(ROW()+(0), COLUMN()+(-1), 1)), 2)</f>
        <v>0.06</v>
      </c>
    </row>
    <row r="20" spans="1:9" ht="45.00" thickBot="1" customHeight="1">
      <c r="A20" s="1" t="s">
        <v>42</v>
      </c>
      <c r="B20" s="1"/>
      <c r="C20" s="10" t="s">
        <v>43</v>
      </c>
      <c r="D20" s="1" t="s">
        <v>44</v>
      </c>
      <c r="E20" s="1"/>
      <c r="F20" s="13">
        <v>0.032</v>
      </c>
      <c r="G20" s="13"/>
      <c r="H20" s="14">
        <v>3.97</v>
      </c>
      <c r="I20" s="14">
        <f ca="1">ROUND(INDIRECT(ADDRESS(ROW()+(0), COLUMN()+(-3), 1))*INDIRECT(ADDRESS(ROW()+(0), COLUMN()+(-1), 1)), 2)</f>
        <v>0.13</v>
      </c>
    </row>
    <row r="21" spans="1:9" ht="13.50" thickBot="1" customHeight="1">
      <c r="A21" s="15"/>
      <c r="B21" s="15"/>
      <c r="C21" s="15"/>
      <c r="D21" s="15"/>
      <c r="E21" s="15"/>
      <c r="F21" s="9" t="s">
        <v>45</v>
      </c>
      <c r="G21" s="9"/>
      <c r="H21" s="9"/>
      <c r="I21"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46.94</v>
      </c>
    </row>
    <row r="22" spans="1:9" ht="13.50" thickBot="1" customHeight="1">
      <c r="A22" s="15">
        <v>2</v>
      </c>
      <c r="B22" s="15"/>
      <c r="C22" s="15"/>
      <c r="D22" s="18" t="s">
        <v>46</v>
      </c>
      <c r="E22" s="18"/>
      <c r="F22" s="18"/>
      <c r="G22" s="18"/>
      <c r="H22" s="15"/>
      <c r="I22" s="15"/>
    </row>
    <row r="23" spans="1:9" ht="13.50" thickBot="1" customHeight="1">
      <c r="A23" s="1" t="s">
        <v>47</v>
      </c>
      <c r="B23" s="1"/>
      <c r="C23" s="10" t="s">
        <v>48</v>
      </c>
      <c r="D23" s="1" t="s">
        <v>49</v>
      </c>
      <c r="E23" s="1"/>
      <c r="F23" s="11">
        <v>0.1</v>
      </c>
      <c r="G23" s="11"/>
      <c r="H23" s="12">
        <v>22.74</v>
      </c>
      <c r="I23" s="12">
        <f ca="1">ROUND(INDIRECT(ADDRESS(ROW()+(0), COLUMN()+(-3), 1))*INDIRECT(ADDRESS(ROW()+(0), COLUMN()+(-1), 1)), 2)</f>
        <v>2.27</v>
      </c>
    </row>
    <row r="24" spans="1:9" ht="13.50" thickBot="1" customHeight="1">
      <c r="A24" s="1" t="s">
        <v>50</v>
      </c>
      <c r="B24" s="1"/>
      <c r="C24" s="10" t="s">
        <v>51</v>
      </c>
      <c r="D24" s="1" t="s">
        <v>52</v>
      </c>
      <c r="E24" s="1"/>
      <c r="F24" s="11">
        <v>0.1</v>
      </c>
      <c r="G24" s="11"/>
      <c r="H24" s="12">
        <v>21.02</v>
      </c>
      <c r="I24" s="12">
        <f ca="1">ROUND(INDIRECT(ADDRESS(ROW()+(0), COLUMN()+(-3), 1))*INDIRECT(ADDRESS(ROW()+(0), COLUMN()+(-1), 1)), 2)</f>
        <v>2.1</v>
      </c>
    </row>
    <row r="25" spans="1:9" ht="13.50" thickBot="1" customHeight="1">
      <c r="A25" s="1" t="s">
        <v>53</v>
      </c>
      <c r="B25" s="1"/>
      <c r="C25" s="10" t="s">
        <v>54</v>
      </c>
      <c r="D25" s="1" t="s">
        <v>55</v>
      </c>
      <c r="E25" s="1"/>
      <c r="F25" s="11">
        <v>0.36</v>
      </c>
      <c r="G25" s="11"/>
      <c r="H25" s="12">
        <v>22.13</v>
      </c>
      <c r="I25" s="12">
        <f ca="1">ROUND(INDIRECT(ADDRESS(ROW()+(0), COLUMN()+(-3), 1))*INDIRECT(ADDRESS(ROW()+(0), COLUMN()+(-1), 1)), 2)</f>
        <v>7.97</v>
      </c>
    </row>
    <row r="26" spans="1:9" ht="13.50" thickBot="1" customHeight="1">
      <c r="A26" s="1" t="s">
        <v>56</v>
      </c>
      <c r="B26" s="1"/>
      <c r="C26" s="10" t="s">
        <v>57</v>
      </c>
      <c r="D26" s="1" t="s">
        <v>58</v>
      </c>
      <c r="E26" s="1"/>
      <c r="F26" s="13">
        <v>0.36</v>
      </c>
      <c r="G26" s="13"/>
      <c r="H26" s="14">
        <v>21.02</v>
      </c>
      <c r="I26" s="14">
        <f ca="1">ROUND(INDIRECT(ADDRESS(ROW()+(0), COLUMN()+(-3), 1))*INDIRECT(ADDRESS(ROW()+(0), COLUMN()+(-1), 1)), 2)</f>
        <v>7.57</v>
      </c>
    </row>
    <row r="27" spans="1:9" ht="13.50" thickBot="1" customHeight="1">
      <c r="A27" s="15"/>
      <c r="B27" s="15"/>
      <c r="C27" s="15"/>
      <c r="D27" s="15"/>
      <c r="E27" s="15"/>
      <c r="F27" s="9" t="s">
        <v>59</v>
      </c>
      <c r="G27" s="9"/>
      <c r="H27" s="9"/>
      <c r="I27" s="17">
        <f ca="1">ROUND(SUM(INDIRECT(ADDRESS(ROW()+(-1), COLUMN()+(0), 1)),INDIRECT(ADDRESS(ROW()+(-2), COLUMN()+(0), 1)),INDIRECT(ADDRESS(ROW()+(-3), COLUMN()+(0), 1)),INDIRECT(ADDRESS(ROW()+(-4), COLUMN()+(0), 1))), 2)</f>
        <v>19.91</v>
      </c>
    </row>
    <row r="28" spans="1:9" ht="13.50" thickBot="1" customHeight="1">
      <c r="A28" s="15">
        <v>3</v>
      </c>
      <c r="B28" s="15"/>
      <c r="C28" s="15"/>
      <c r="D28" s="18" t="s">
        <v>60</v>
      </c>
      <c r="E28" s="18"/>
      <c r="F28" s="18"/>
      <c r="G28" s="18"/>
      <c r="H28" s="15"/>
      <c r="I28" s="15"/>
    </row>
    <row r="29" spans="1:9" ht="13.50" thickBot="1" customHeight="1">
      <c r="A29" s="19"/>
      <c r="B29" s="19"/>
      <c r="C29" s="20" t="s">
        <v>61</v>
      </c>
      <c r="D29" s="19" t="s">
        <v>62</v>
      </c>
      <c r="E29" s="19"/>
      <c r="F29" s="13">
        <v>2</v>
      </c>
      <c r="G29" s="13"/>
      <c r="H29" s="14">
        <f ca="1">ROUND(SUM(INDIRECT(ADDRESS(ROW()+(-2), COLUMN()+(1), 1)),INDIRECT(ADDRESS(ROW()+(-8), COLUMN()+(1), 1))), 2)</f>
        <v>66.85</v>
      </c>
      <c r="I29" s="14">
        <f ca="1">ROUND(INDIRECT(ADDRESS(ROW()+(0), COLUMN()+(-3), 1))*INDIRECT(ADDRESS(ROW()+(0), COLUMN()+(-1), 1))/100, 2)</f>
        <v>1.34</v>
      </c>
    </row>
    <row r="30" spans="1:9" ht="13.50" thickBot="1" customHeight="1">
      <c r="A30" s="21" t="s">
        <v>63</v>
      </c>
      <c r="B30" s="21"/>
      <c r="C30" s="22"/>
      <c r="D30" s="23"/>
      <c r="E30" s="23"/>
      <c r="F30" s="24" t="s">
        <v>64</v>
      </c>
      <c r="G30" s="24"/>
      <c r="H30" s="25"/>
      <c r="I30" s="26">
        <f ca="1">ROUND(SUM(INDIRECT(ADDRESS(ROW()+(-1), COLUMN()+(0), 1)),INDIRECT(ADDRESS(ROW()+(-3), COLUMN()+(0), 1)),INDIRECT(ADDRESS(ROW()+(-9), COLUMN()+(0), 1))), 2)</f>
        <v>68.19</v>
      </c>
    </row>
    <row r="33" spans="1:9" ht="13.50" thickBot="1" customHeight="1">
      <c r="A33" s="27" t="s">
        <v>65</v>
      </c>
      <c r="B33" s="27"/>
      <c r="C33" s="27"/>
      <c r="D33" s="27"/>
      <c r="E33" s="27" t="s">
        <v>66</v>
      </c>
      <c r="F33" s="27"/>
      <c r="G33" s="27" t="s">
        <v>67</v>
      </c>
      <c r="H33" s="27"/>
      <c r="I33" s="27" t="s">
        <v>68</v>
      </c>
    </row>
    <row r="34" spans="1:9" ht="13.50" thickBot="1" customHeight="1">
      <c r="A34" s="28" t="s">
        <v>69</v>
      </c>
      <c r="B34" s="28"/>
      <c r="C34" s="28"/>
      <c r="D34" s="28"/>
      <c r="E34" s="29">
        <v>1.18202e+006</v>
      </c>
      <c r="F34" s="29"/>
      <c r="G34" s="29">
        <v>1.18202e+006</v>
      </c>
      <c r="H34" s="29"/>
      <c r="I34" s="29">
        <v>4</v>
      </c>
    </row>
    <row r="35" spans="1:9" ht="13.50" thickBot="1" customHeight="1">
      <c r="A35" s="30" t="s">
        <v>70</v>
      </c>
      <c r="B35" s="30"/>
      <c r="C35" s="30"/>
      <c r="D35" s="30"/>
      <c r="E35" s="31"/>
      <c r="F35" s="31"/>
      <c r="G35" s="31"/>
      <c r="H35" s="31"/>
      <c r="I35" s="31"/>
    </row>
    <row r="36" spans="1:9" ht="13.50" thickBot="1" customHeight="1">
      <c r="A36" s="28" t="s">
        <v>71</v>
      </c>
      <c r="B36" s="28"/>
      <c r="C36" s="28"/>
      <c r="D36" s="28"/>
      <c r="E36" s="29">
        <v>1.07202e+006</v>
      </c>
      <c r="F36" s="29"/>
      <c r="G36" s="29">
        <v>1.07202e+006</v>
      </c>
      <c r="H36" s="29"/>
      <c r="I36" s="29" t="s">
        <v>72</v>
      </c>
    </row>
    <row r="37" spans="1:9" ht="24.00" thickBot="1" customHeight="1">
      <c r="A37" s="30" t="s">
        <v>73</v>
      </c>
      <c r="B37" s="30"/>
      <c r="C37" s="30"/>
      <c r="D37" s="30"/>
      <c r="E37" s="31"/>
      <c r="F37" s="31"/>
      <c r="G37" s="31"/>
      <c r="H37" s="31"/>
      <c r="I37" s="31"/>
    </row>
    <row r="38" spans="1:9" ht="13.50" thickBot="1" customHeight="1">
      <c r="A38" s="28" t="s">
        <v>74</v>
      </c>
      <c r="B38" s="28"/>
      <c r="C38" s="28"/>
      <c r="D38" s="28"/>
      <c r="E38" s="29">
        <v>932018</v>
      </c>
      <c r="F38" s="29"/>
      <c r="G38" s="29">
        <v>932019</v>
      </c>
      <c r="H38" s="29"/>
      <c r="I38" s="29" t="s">
        <v>75</v>
      </c>
    </row>
    <row r="39" spans="1:9" ht="13.50" thickBot="1" customHeight="1">
      <c r="A39" s="30" t="s">
        <v>76</v>
      </c>
      <c r="B39" s="30"/>
      <c r="C39" s="30"/>
      <c r="D39" s="30"/>
      <c r="E39" s="31"/>
      <c r="F39" s="31"/>
      <c r="G39" s="31"/>
      <c r="H39" s="31"/>
      <c r="I39" s="31"/>
    </row>
    <row r="42" spans="1:1" ht="33.75" thickBot="1" customHeight="1">
      <c r="A42" s="1" t="s">
        <v>77</v>
      </c>
      <c r="B42" s="1"/>
      <c r="C42" s="1"/>
      <c r="D42" s="1"/>
      <c r="E42" s="1"/>
      <c r="F42" s="1"/>
      <c r="G42" s="1"/>
      <c r="H42" s="1"/>
      <c r="I42" s="1"/>
    </row>
    <row r="43" spans="1:1" ht="33.75" thickBot="1" customHeight="1">
      <c r="A43" s="1" t="s">
        <v>78</v>
      </c>
      <c r="B43" s="1"/>
      <c r="C43" s="1"/>
      <c r="D43" s="1"/>
      <c r="E43" s="1"/>
      <c r="F43" s="1"/>
      <c r="G43" s="1"/>
      <c r="H43" s="1"/>
      <c r="I43" s="1"/>
    </row>
    <row r="44" spans="1:1" ht="33.75" thickBot="1" customHeight="1">
      <c r="A44" s="1" t="s">
        <v>79</v>
      </c>
      <c r="B44" s="1"/>
      <c r="C44" s="1"/>
      <c r="D44" s="1"/>
      <c r="E44" s="1"/>
      <c r="F44" s="1"/>
      <c r="G44" s="1"/>
      <c r="H44" s="1"/>
      <c r="I44" s="1"/>
    </row>
  </sheetData>
  <mergeCells count="89">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G13"/>
    <mergeCell ref="A14:B14"/>
    <mergeCell ref="D14:E14"/>
    <mergeCell ref="F14:G14"/>
    <mergeCell ref="A15:B15"/>
    <mergeCell ref="D15:E15"/>
    <mergeCell ref="F15:G15"/>
    <mergeCell ref="A16:B16"/>
    <mergeCell ref="D16:E16"/>
    <mergeCell ref="F16:G16"/>
    <mergeCell ref="A17:B17"/>
    <mergeCell ref="D17:E17"/>
    <mergeCell ref="F17:G17"/>
    <mergeCell ref="A18:B18"/>
    <mergeCell ref="D18:E18"/>
    <mergeCell ref="F18:G18"/>
    <mergeCell ref="A19:B19"/>
    <mergeCell ref="D19:E19"/>
    <mergeCell ref="F19:G19"/>
    <mergeCell ref="A20:B20"/>
    <mergeCell ref="D20:E20"/>
    <mergeCell ref="F20:G20"/>
    <mergeCell ref="A21:B21"/>
    <mergeCell ref="D21:E21"/>
    <mergeCell ref="F21:H21"/>
    <mergeCell ref="A22:B22"/>
    <mergeCell ref="D22:G22"/>
    <mergeCell ref="A23:B23"/>
    <mergeCell ref="D23:E23"/>
    <mergeCell ref="F23:G23"/>
    <mergeCell ref="A24:B24"/>
    <mergeCell ref="D24:E24"/>
    <mergeCell ref="F24:G24"/>
    <mergeCell ref="A25:B25"/>
    <mergeCell ref="D25:E25"/>
    <mergeCell ref="F25:G25"/>
    <mergeCell ref="A26:B26"/>
    <mergeCell ref="D26:E26"/>
    <mergeCell ref="F26:G26"/>
    <mergeCell ref="A27:B27"/>
    <mergeCell ref="D27:E27"/>
    <mergeCell ref="F27:H27"/>
    <mergeCell ref="A28:B28"/>
    <mergeCell ref="D28:G28"/>
    <mergeCell ref="A29:B29"/>
    <mergeCell ref="D29:E29"/>
    <mergeCell ref="F29:G29"/>
    <mergeCell ref="A30:E30"/>
    <mergeCell ref="F30:H30"/>
    <mergeCell ref="A33:D33"/>
    <mergeCell ref="E33:F33"/>
    <mergeCell ref="G33:H33"/>
    <mergeCell ref="A34:D34"/>
    <mergeCell ref="E34:F35"/>
    <mergeCell ref="G34:H35"/>
    <mergeCell ref="I34:I35"/>
    <mergeCell ref="A35:D35"/>
    <mergeCell ref="A36:D36"/>
    <mergeCell ref="E36:F37"/>
    <mergeCell ref="G36:H37"/>
    <mergeCell ref="I36:I37"/>
    <mergeCell ref="A37:D37"/>
    <mergeCell ref="A38:D38"/>
    <mergeCell ref="E38:F39"/>
    <mergeCell ref="G38:H39"/>
    <mergeCell ref="I38:I39"/>
    <mergeCell ref="A39:D39"/>
    <mergeCell ref="A42:I42"/>
    <mergeCell ref="A43:I43"/>
    <mergeCell ref="A44:I44"/>
  </mergeCells>
  <pageMargins left="0.147638" right="0.147638" top="0.206693" bottom="0.206693" header="0.0" footer="0.0"/>
  <pageSetup paperSize="9" orientation="portrait"/>
  <rowBreaks count="0" manualBreakCount="0">
    </rowBreaks>
</worksheet>
</file>