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<sst xmlns="http://schemas.openxmlformats.org/spreadsheetml/2006/main" count="70" uniqueCount="70">
  <si>
    <t xml:space="preserve"/>
  </si>
  <si>
    <t xml:space="preserve">FSM118</t>
  </si>
  <si>
    <t xml:space="preserve">m²</t>
  </si>
  <si>
    <t xml:space="preserve">Zócalo para sistema ETICS Webertherm Mineral "WEBER" de aislamiento térmico por el exterior de fachadas.</t>
  </si>
  <si>
    <r>
      <rPr>
        <sz val="8.25"/>
        <color rgb="FF000000"/>
        <rFont val="Arial"/>
        <family val="2"/>
      </rPr>
      <t xml:space="preserve">Zócalo para sistema Webertherm Mineral "WEBER", con ETE 18/0165, con los paneles aislantes enterrados, compuesto por: capa de impermeabilización de mortero impermeabilizante flexible, monocomponente, Weberdry ImperflexGel "WEBER", color gris, aplicado en dos capas; panel rígido de poliestireno extruido, Webertherm Placa XPS "WEBER", de color blanco, de 50 mm de espesor, fijado al soporte con mortero polimérico de altas prestaciones reforzado con fibras, Webertherm BaseGel, "WEBER", color gris; malla de fibra de vidrio antiálcalis, Webertherm Malla 200 "WEBER", de 7x6,5 mm de luz de malla, 195 g/m² de masa superficial y 0,65 mm de espesor; capa de acabado de mortero monocapa de ligantes mixtos reforzado con fibras, Webertherm Clima "WEBER", aplicado manualmente, color blanco, gama Estándar, acabado raspado, sobre imprimación reguladora de la absorción, Weberprim TP05 "WEBER"; capa de impermeabilización de mortero impermeabilizante flexible, monocomponente, Weberdry ImperflexGel "WEBER", color gris, aplicado en dos capas; capa drenante con lámina drenante de estructura nodular de polietileno de alta densidad (PEAD/HDPE), con nódulos de 7,5 mm de altura, resistencia a la compresión 150 kN/m² según UNE-EN ISO 604, capacidad de drenaje 5 l/(s·m) y masa nominal 0,5 kg/m², colocada sobre el aislamiento. El precio incluye la ejecución de remates en los encuentros con paramentos y revestimientos u otros elementos recibidos en su superficie.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</si>
  <si>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</si>
  <si>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</si>
  <si>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</si>
  <si>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</si>
  <si>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</si>
  <si>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</si>
  <si>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</si>
  <si>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mt28mic040a</t>
  </si>
  <si>
    <t xml:space="preserve">kg</t>
  </si>
  <si>
    <t xml:space="preserve">Mortero impermeabilizante flexible, monocomponente, Weberdry ImperflexGel "WEBER", color gris, compuesto de cementos especiales, áridos, resinas, sales activas y aditivos, paso del agua a contrapresión &lt; 125 cm³/m² a las 24 horas, con certificado de potabilidad, para aplicación en capa fina.</t>
  </si>
  <si>
    <t xml:space="preserve">mt28mpc020a</t>
  </si>
  <si>
    <t xml:space="preserve">kg</t>
  </si>
  <si>
    <t xml:space="preserve">Mortero polimérico de altas prestaciones reforzado con fibras, Webertherm BaseGel, "WEBER", color gris, compuesto de cemento gris, cargas minerales, resinas hidrófugas redispersables, fibras y aditivos especiales, para aplicar con llana, para adherir los paneles aislantes y como capa base, tipo GP CSIII W2, según UNE-EN 998-1.</t>
  </si>
  <si>
    <t xml:space="preserve">mt16pxw010c</t>
  </si>
  <si>
    <t xml:space="preserve">m²</t>
  </si>
  <si>
    <t xml:space="preserve">Panel rígido de poliestireno extruido, Webertherm Placa XPS "WEBER", de color blanco, de 50 mm de espesor, según UNE-EN 13164, resistencia térmica 1,5 m²K/W, conductividad térmica 0,034 W/(mK), Euroclase E de reacción al fuego según UNE-EN 13501-1.</t>
  </si>
  <si>
    <t xml:space="preserve">mt28maw050j</t>
  </si>
  <si>
    <t xml:space="preserve">m²</t>
  </si>
  <si>
    <t xml:space="preserve">Malla de fibra de vidrio antiálcalis, Webertherm Malla 200 "WEBER", de 7x6,5 mm de luz de malla, 195 g/m² de masa superficial, 0,65 mm de espesor y de 0,11x50 m, para armar morteros.</t>
  </si>
  <si>
    <t xml:space="preserve">mt09moc005c</t>
  </si>
  <si>
    <t xml:space="preserve">kg</t>
  </si>
  <si>
    <t xml:space="preserve">Imprimación reguladora de la absorción, Weberprim TP05 "WEBER", para la fijación de soportes disgregables y mejorar la adherencia de los soportes absorbentes.</t>
  </si>
  <si>
    <t xml:space="preserve">mt28mpc010a</t>
  </si>
  <si>
    <t xml:space="preserve">kg</t>
  </si>
  <si>
    <t xml:space="preserve">Mortero monocapa de ligantes mixtos reforzado con fibras, Webertherm Clima "WEBER", color blanco, gama Estándar, acabado raspado, compuesto de cemento blanco, cal, fibras de vidrio de alta dispersión, áridos de granulometría compensada, aditivos orgánicos, pigmentos minerales y resinas hidrófugas redispersables, para aplicar con llana, tipo OC CSIII W2, según UNE-EN 998-1.</t>
  </si>
  <si>
    <t xml:space="preserve">mt14gdo010a</t>
  </si>
  <si>
    <t xml:space="preserve">m²</t>
  </si>
  <si>
    <t xml:space="preserve">Lámina drenante de estructura nodular de polietileno de alta densidad (PEAD/HDPE), con nódulos de 7,5 mm de altura, resistencia a la compresión 150 kN/m² según UNE-EN ISO 604, capacidad de drenaje 5 l/(s·m) y masa nominal 0,5 kg/m².</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</si>
  <si>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</si>
  <si>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</si>
  <si>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</si>
  <si>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</si>
  <si>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</si>
  <si>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</si>
  <si>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</si>
  <si>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</si>
  <si>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mo039</t>
  </si>
  <si>
    <t xml:space="preserve">h</t>
  </si>
  <si>
    <t xml:space="preserve">Oficial 1ª revocador.</t>
  </si>
  <si>
    <t xml:space="preserve">mo079</t>
  </si>
  <si>
    <t xml:space="preserve">h</t>
  </si>
  <si>
    <t xml:space="preserve">Ayudante revocador.</t>
  </si>
  <si>
    <t xml:space="preserve">mo032</t>
  </si>
  <si>
    <t xml:space="preserve">h</t>
  </si>
  <si>
    <t xml:space="preserve">Oficial 1ª aplicador de productos impermeabilizantes.</t>
  </si>
  <si>
    <t xml:space="preserve">mo070</t>
  </si>
  <si>
    <t xml:space="preserve">h</t>
  </si>
  <si>
    <t xml:space="preserve">Ayudante aplicador de productos impermeabilizantes.</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</si>
  <si>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</si>
  <si>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</si>
  <si>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</si>
  <si>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</si>
  <si>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</si>
  <si>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</si>
  <si>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</si>
  <si>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</si>
  <si>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</si>
  <si>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</si>
  <si>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Especificaciones de los morteros para albañilería. Parte 1: Morteros para revoco y enlucido.</t>
  </si>
  <si>
    <t xml:space="preserve">EN  13164:2012+A1:2015</t>
  </si>
  <si>
    <t xml:space="preserve">1/3/4</t>
  </si>
  <si>
    <t xml:space="preserve">Productos aislantes térmicos para aplicaciones en la edificación. Productos manufacturados de poliestireno extruido (XPS).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</si>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</sst>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1.53" customWidth="1"/>
    <col min="4" max="4" width="6.12" customWidth="1"/>
    <col min="5" max="5" width="71.57" customWidth="1"/>
    <col min="6" max="6" width="3.23"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118.5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45.00" thickBot="1" customHeight="1">
      <c r="A10" s="1" t="s">
        <v>12</v>
      </c>
      <c r="B10" s="1"/>
      <c r="C10" s="10" t="s">
        <v>13</v>
      </c>
      <c r="D10" s="10"/>
      <c r="E10" s="1" t="s">
        <v>14</v>
      </c>
      <c r="F10" s="1"/>
      <c r="G10" s="11">
        <v>2.5</v>
      </c>
      <c r="H10" s="11"/>
      <c r="I10" s="12">
        <v>6.67</v>
      </c>
      <c r="J10" s="12">
        <f ca="1">ROUND(INDIRECT(ADDRESS(ROW()+(0), COLUMN()+(-3), 1))*INDIRECT(ADDRESS(ROW()+(0), COLUMN()+(-1), 1)), 2)</f>
        <v>16.68</v>
      </c>
    </row>
    <row r="11" spans="1:10" ht="45.00" thickBot="1" customHeight="1">
      <c r="A11" s="1" t="s">
        <v>15</v>
      </c>
      <c r="B11" s="1"/>
      <c r="C11" s="10" t="s">
        <v>16</v>
      </c>
      <c r="D11" s="10"/>
      <c r="E11" s="1" t="s">
        <v>17</v>
      </c>
      <c r="F11" s="1"/>
      <c r="G11" s="11">
        <v>6</v>
      </c>
      <c r="H11" s="11"/>
      <c r="I11" s="12">
        <v>0.76</v>
      </c>
      <c r="J11" s="12">
        <f ca="1">ROUND(INDIRECT(ADDRESS(ROW()+(0), COLUMN()+(-3), 1))*INDIRECT(ADDRESS(ROW()+(0), COLUMN()+(-1), 1)), 2)</f>
        <v>4.56</v>
      </c>
    </row>
    <row r="12" spans="1:10" ht="34.50" thickBot="1" customHeight="1">
      <c r="A12" s="1" t="s">
        <v>18</v>
      </c>
      <c r="B12" s="1"/>
      <c r="C12" s="10" t="s">
        <v>19</v>
      </c>
      <c r="D12" s="10"/>
      <c r="E12" s="1" t="s">
        <v>20</v>
      </c>
      <c r="F12" s="1"/>
      <c r="G12" s="11">
        <v>1.05</v>
      </c>
      <c r="H12" s="11"/>
      <c r="I12" s="12">
        <v>15.18</v>
      </c>
      <c r="J12" s="12">
        <f ca="1">ROUND(INDIRECT(ADDRESS(ROW()+(0), COLUMN()+(-3), 1))*INDIRECT(ADDRESS(ROW()+(0), COLUMN()+(-1), 1)), 2)</f>
        <v>15.94</v>
      </c>
    </row>
    <row r="13" spans="1:10" ht="34.50" thickBot="1" customHeight="1">
      <c r="A13" s="1" t="s">
        <v>21</v>
      </c>
      <c r="B13" s="1"/>
      <c r="C13" s="10" t="s">
        <v>22</v>
      </c>
      <c r="D13" s="10"/>
      <c r="E13" s="1" t="s">
        <v>23</v>
      </c>
      <c r="F13" s="1"/>
      <c r="G13" s="11">
        <v>1.1</v>
      </c>
      <c r="H13" s="11"/>
      <c r="I13" s="12">
        <v>1.93</v>
      </c>
      <c r="J13" s="12">
        <f ca="1">ROUND(INDIRECT(ADDRESS(ROW()+(0), COLUMN()+(-3), 1))*INDIRECT(ADDRESS(ROW()+(0), COLUMN()+(-1), 1)), 2)</f>
        <v>2.12</v>
      </c>
    </row>
    <row r="14" spans="1:10" ht="24.00" thickBot="1" customHeight="1">
      <c r="A14" s="1" t="s">
        <v>24</v>
      </c>
      <c r="B14" s="1"/>
      <c r="C14" s="10" t="s">
        <v>25</v>
      </c>
      <c r="D14" s="10"/>
      <c r="E14" s="1" t="s">
        <v>26</v>
      </c>
      <c r="F14" s="1"/>
      <c r="G14" s="11">
        <v>0.1</v>
      </c>
      <c r="H14" s="11"/>
      <c r="I14" s="12">
        <v>8.22</v>
      </c>
      <c r="J14" s="12">
        <f ca="1">ROUND(INDIRECT(ADDRESS(ROW()+(0), COLUMN()+(-3), 1))*INDIRECT(ADDRESS(ROW()+(0), COLUMN()+(-1), 1)), 2)</f>
        <v>0.82</v>
      </c>
    </row>
    <row r="15" spans="1:10" ht="55.50" thickBot="1" customHeight="1">
      <c r="A15" s="1" t="s">
        <v>27</v>
      </c>
      <c r="B15" s="1"/>
      <c r="C15" s="10" t="s">
        <v>28</v>
      </c>
      <c r="D15" s="10"/>
      <c r="E15" s="1" t="s">
        <v>29</v>
      </c>
      <c r="F15" s="1"/>
      <c r="G15" s="11">
        <v>9</v>
      </c>
      <c r="H15" s="11"/>
      <c r="I15" s="12">
        <v>0.67</v>
      </c>
      <c r="J15" s="12">
        <f ca="1">ROUND(INDIRECT(ADDRESS(ROW()+(0), COLUMN()+(-3), 1))*INDIRECT(ADDRESS(ROW()+(0), COLUMN()+(-1), 1)), 2)</f>
        <v>6.03</v>
      </c>
    </row>
    <row r="16" spans="1:10" ht="34.50" thickBot="1" customHeight="1">
      <c r="A16" s="1" t="s">
        <v>30</v>
      </c>
      <c r="B16" s="1"/>
      <c r="C16" s="10" t="s">
        <v>31</v>
      </c>
      <c r="D16" s="10"/>
      <c r="E16" s="1" t="s">
        <v>32</v>
      </c>
      <c r="F16" s="1"/>
      <c r="G16" s="13">
        <v>0.2</v>
      </c>
      <c r="H16" s="13"/>
      <c r="I16" s="14">
        <v>2.09</v>
      </c>
      <c r="J16" s="14">
        <f ca="1">ROUND(INDIRECT(ADDRESS(ROW()+(0), COLUMN()+(-3), 1))*INDIRECT(ADDRESS(ROW()+(0), COLUMN()+(-1), 1)), 2)</f>
        <v>0.42</v>
      </c>
    </row>
    <row r="17" spans="1:10" ht="13.50" thickBot="1" customHeight="1">
      <c r="A17" s="15"/>
      <c r="B17" s="15"/>
      <c r="C17" s="15"/>
      <c r="D17" s="15"/>
      <c r="E17" s="15"/>
      <c r="F17" s="15"/>
      <c r="G17" s="9" t="s">
        <v>33</v>
      </c>
      <c r="H17" s="9"/>
      <c r="I17" s="9"/>
      <c r="J17" s="17">
        <f ca="1">ROUND(SUM(INDIRECT(ADDRESS(ROW()+(-1), COLUMN()+(0), 1)),INDIRECT(ADDRESS(ROW()+(-2), COLUMN()+(0), 1)),INDIRECT(ADDRESS(ROW()+(-3), COLUMN()+(0), 1)),INDIRECT(ADDRESS(ROW()+(-4), COLUMN()+(0), 1)),INDIRECT(ADDRESS(ROW()+(-5), COLUMN()+(0), 1)),INDIRECT(ADDRESS(ROW()+(-6), COLUMN()+(0), 1)),INDIRECT(ADDRESS(ROW()+(-7), COLUMN()+(0), 1))), 2)</f>
        <v>46.57</v>
      </c>
    </row>
    <row r="18" spans="1:10" ht="13.50" thickBot="1" customHeight="1">
      <c r="A18" s="15">
        <v>2</v>
      </c>
      <c r="B18" s="15"/>
      <c r="C18" s="15"/>
      <c r="D18" s="15"/>
      <c r="E18" s="18" t="s">
        <v>34</v>
      </c>
      <c r="F18" s="18"/>
      <c r="G18" s="18"/>
      <c r="H18" s="18"/>
      <c r="I18" s="15"/>
      <c r="J18" s="15"/>
    </row>
    <row r="19" spans="1:10" ht="13.50" thickBot="1" customHeight="1">
      <c r="A19" s="1" t="s">
        <v>35</v>
      </c>
      <c r="B19" s="1"/>
      <c r="C19" s="10" t="s">
        <v>36</v>
      </c>
      <c r="D19" s="10"/>
      <c r="E19" s="1" t="s">
        <v>37</v>
      </c>
      <c r="F19" s="1"/>
      <c r="G19" s="11">
        <v>0.1</v>
      </c>
      <c r="H19" s="11"/>
      <c r="I19" s="12">
        <v>22.74</v>
      </c>
      <c r="J19" s="12">
        <f ca="1">ROUND(INDIRECT(ADDRESS(ROW()+(0), COLUMN()+(-3), 1))*INDIRECT(ADDRESS(ROW()+(0), COLUMN()+(-1), 1)), 2)</f>
        <v>2.27</v>
      </c>
    </row>
    <row r="20" spans="1:10" ht="13.50" thickBot="1" customHeight="1">
      <c r="A20" s="1" t="s">
        <v>38</v>
      </c>
      <c r="B20" s="1"/>
      <c r="C20" s="10" t="s">
        <v>39</v>
      </c>
      <c r="D20" s="10"/>
      <c r="E20" s="1" t="s">
        <v>40</v>
      </c>
      <c r="F20" s="1"/>
      <c r="G20" s="11">
        <v>0.1</v>
      </c>
      <c r="H20" s="11"/>
      <c r="I20" s="12">
        <v>21.02</v>
      </c>
      <c r="J20" s="12">
        <f ca="1">ROUND(INDIRECT(ADDRESS(ROW()+(0), COLUMN()+(-3), 1))*INDIRECT(ADDRESS(ROW()+(0), COLUMN()+(-1), 1)), 2)</f>
        <v>2.1</v>
      </c>
    </row>
    <row r="21" spans="1:10" ht="13.50" thickBot="1" customHeight="1">
      <c r="A21" s="1" t="s">
        <v>41</v>
      </c>
      <c r="B21" s="1"/>
      <c r="C21" s="10" t="s">
        <v>42</v>
      </c>
      <c r="D21" s="10"/>
      <c r="E21" s="1" t="s">
        <v>43</v>
      </c>
      <c r="F21" s="1"/>
      <c r="G21" s="11">
        <v>0.6</v>
      </c>
      <c r="H21" s="11"/>
      <c r="I21" s="12">
        <v>22.13</v>
      </c>
      <c r="J21" s="12">
        <f ca="1">ROUND(INDIRECT(ADDRESS(ROW()+(0), COLUMN()+(-3), 1))*INDIRECT(ADDRESS(ROW()+(0), COLUMN()+(-1), 1)), 2)</f>
        <v>13.28</v>
      </c>
    </row>
    <row r="22" spans="1:10" ht="13.50" thickBot="1" customHeight="1">
      <c r="A22" s="1" t="s">
        <v>44</v>
      </c>
      <c r="B22" s="1"/>
      <c r="C22" s="10" t="s">
        <v>45</v>
      </c>
      <c r="D22" s="10"/>
      <c r="E22" s="1" t="s">
        <v>46</v>
      </c>
      <c r="F22" s="1"/>
      <c r="G22" s="11">
        <v>0.6</v>
      </c>
      <c r="H22" s="11"/>
      <c r="I22" s="12">
        <v>21.02</v>
      </c>
      <c r="J22" s="12">
        <f ca="1">ROUND(INDIRECT(ADDRESS(ROW()+(0), COLUMN()+(-3), 1))*INDIRECT(ADDRESS(ROW()+(0), COLUMN()+(-1), 1)), 2)</f>
        <v>12.61</v>
      </c>
    </row>
    <row r="23" spans="1:10" ht="13.50" thickBot="1" customHeight="1">
      <c r="A23" s="1" t="s">
        <v>47</v>
      </c>
      <c r="B23" s="1"/>
      <c r="C23" s="10" t="s">
        <v>48</v>
      </c>
      <c r="D23" s="10"/>
      <c r="E23" s="1" t="s">
        <v>49</v>
      </c>
      <c r="F23" s="1"/>
      <c r="G23" s="11">
        <v>0.1</v>
      </c>
      <c r="H23" s="11"/>
      <c r="I23" s="12">
        <v>22.13</v>
      </c>
      <c r="J23" s="12">
        <f ca="1">ROUND(INDIRECT(ADDRESS(ROW()+(0), COLUMN()+(-3), 1))*INDIRECT(ADDRESS(ROW()+(0), COLUMN()+(-1), 1)), 2)</f>
        <v>2.21</v>
      </c>
    </row>
    <row r="24" spans="1:10" ht="13.50" thickBot="1" customHeight="1">
      <c r="A24" s="1" t="s">
        <v>50</v>
      </c>
      <c r="B24" s="1"/>
      <c r="C24" s="10" t="s">
        <v>51</v>
      </c>
      <c r="D24" s="10"/>
      <c r="E24" s="1" t="s">
        <v>52</v>
      </c>
      <c r="F24" s="1"/>
      <c r="G24" s="13">
        <v>0.1</v>
      </c>
      <c r="H24" s="13"/>
      <c r="I24" s="14">
        <v>21.02</v>
      </c>
      <c r="J24" s="14">
        <f ca="1">ROUND(INDIRECT(ADDRESS(ROW()+(0), COLUMN()+(-3), 1))*INDIRECT(ADDRESS(ROW()+(0), COLUMN()+(-1), 1)), 2)</f>
        <v>2.1</v>
      </c>
    </row>
    <row r="25" spans="1:10" ht="13.50" thickBot="1" customHeight="1">
      <c r="A25" s="15"/>
      <c r="B25" s="15"/>
      <c r="C25" s="15"/>
      <c r="D25" s="15"/>
      <c r="E25" s="15"/>
      <c r="F25" s="15"/>
      <c r="G25" s="9" t="s">
        <v>53</v>
      </c>
      <c r="H25" s="9"/>
      <c r="I25" s="9"/>
      <c r="J25" s="17">
        <f ca="1">ROUND(SUM(INDIRECT(ADDRESS(ROW()+(-1), COLUMN()+(0), 1)),INDIRECT(ADDRESS(ROW()+(-2), COLUMN()+(0), 1)),INDIRECT(ADDRESS(ROW()+(-3), COLUMN()+(0), 1)),INDIRECT(ADDRESS(ROW()+(-4), COLUMN()+(0), 1)),INDIRECT(ADDRESS(ROW()+(-5), COLUMN()+(0), 1)),INDIRECT(ADDRESS(ROW()+(-6), COLUMN()+(0), 1))), 2)</f>
        <v>34.57</v>
      </c>
    </row>
    <row r="26" spans="1:10" ht="13.50" thickBot="1" customHeight="1">
      <c r="A26" s="15">
        <v>3</v>
      </c>
      <c r="B26" s="15"/>
      <c r="C26" s="15"/>
      <c r="D26" s="15"/>
      <c r="E26" s="18" t="s">
        <v>54</v>
      </c>
      <c r="F26" s="18"/>
      <c r="G26" s="18"/>
      <c r="H26" s="18"/>
      <c r="I26" s="15"/>
      <c r="J26" s="15"/>
    </row>
    <row r="27" spans="1:10" ht="13.50" thickBot="1" customHeight="1">
      <c r="A27" s="19"/>
      <c r="B27" s="19"/>
      <c r="C27" s="20" t="s">
        <v>55</v>
      </c>
      <c r="D27" s="20"/>
      <c r="E27" s="19" t="s">
        <v>56</v>
      </c>
      <c r="F27" s="19"/>
      <c r="G27" s="13">
        <v>2</v>
      </c>
      <c r="H27" s="13"/>
      <c r="I27" s="14">
        <f ca="1">ROUND(SUM(INDIRECT(ADDRESS(ROW()+(-2), COLUMN()+(1), 1)),INDIRECT(ADDRESS(ROW()+(-10), COLUMN()+(1), 1))), 2)</f>
        <v>81.14</v>
      </c>
      <c r="J27" s="14">
        <f ca="1">ROUND(INDIRECT(ADDRESS(ROW()+(0), COLUMN()+(-3), 1))*INDIRECT(ADDRESS(ROW()+(0), COLUMN()+(-1), 1))/100, 2)</f>
        <v>1.62</v>
      </c>
    </row>
    <row r="28" spans="1:10" ht="13.50" thickBot="1" customHeight="1">
      <c r="A28" s="8"/>
      <c r="B28" s="8"/>
      <c r="C28" s="8"/>
      <c r="D28" s="8"/>
      <c r="E28" s="8"/>
      <c r="F28" s="8"/>
      <c r="G28" s="21" t="s">
        <v>57</v>
      </c>
      <c r="H28" s="21"/>
      <c r="I28" s="21"/>
      <c r="J28" s="22">
        <f ca="1">ROUND(SUM(INDIRECT(ADDRESS(ROW()+(-1), COLUMN()+(0), 1)),INDIRECT(ADDRESS(ROW()+(-3), COLUMN()+(0), 1)),INDIRECT(ADDRESS(ROW()+(-11), COLUMN()+(0), 1))), 2)</f>
        <v>82.76</v>
      </c>
    </row>
    <row r="31" spans="1:10" ht="13.50" thickBot="1" customHeight="1">
      <c r="A31" s="23" t="s">
        <v>58</v>
      </c>
      <c r="B31" s="23"/>
      <c r="C31" s="23"/>
      <c r="D31" s="23"/>
      <c r="E31" s="23"/>
      <c r="F31" s="23" t="s">
        <v>59</v>
      </c>
      <c r="G31" s="23"/>
      <c r="H31" s="23" t="s">
        <v>60</v>
      </c>
      <c r="I31" s="23"/>
      <c r="J31" s="23" t="s">
        <v>61</v>
      </c>
    </row>
    <row r="32" spans="1:10" ht="13.50" thickBot="1" customHeight="1">
      <c r="A32" s="24" t="s">
        <v>62</v>
      </c>
      <c r="B32" s="24"/>
      <c r="C32" s="24"/>
      <c r="D32" s="24"/>
      <c r="E32" s="24"/>
      <c r="F32" s="25">
        <v>1.18202e+006</v>
      </c>
      <c r="G32" s="25"/>
      <c r="H32" s="25">
        <v>1.18202e+006</v>
      </c>
      <c r="I32" s="25"/>
      <c r="J32" s="25">
        <v>4</v>
      </c>
    </row>
    <row r="33" spans="1:10" ht="13.50" thickBot="1" customHeight="1">
      <c r="A33" s="26" t="s">
        <v>63</v>
      </c>
      <c r="B33" s="26"/>
      <c r="C33" s="26"/>
      <c r="D33" s="26"/>
      <c r="E33" s="26"/>
      <c r="F33" s="27"/>
      <c r="G33" s="27"/>
      <c r="H33" s="27"/>
      <c r="I33" s="27"/>
      <c r="J33" s="27"/>
    </row>
    <row r="34" spans="1:10" ht="13.50" thickBot="1" customHeight="1">
      <c r="A34" s="24" t="s">
        <v>64</v>
      </c>
      <c r="B34" s="24"/>
      <c r="C34" s="24"/>
      <c r="D34" s="24"/>
      <c r="E34" s="24"/>
      <c r="F34" s="25">
        <v>1.07202e+006</v>
      </c>
      <c r="G34" s="25"/>
      <c r="H34" s="25">
        <v>1.07202e+006</v>
      </c>
      <c r="I34" s="25"/>
      <c r="J34" s="25" t="s">
        <v>65</v>
      </c>
    </row>
    <row r="35" spans="1:10" ht="24.00" thickBot="1" customHeight="1">
      <c r="A35" s="26" t="s">
        <v>66</v>
      </c>
      <c r="B35" s="26"/>
      <c r="C35" s="26"/>
      <c r="D35" s="26"/>
      <c r="E35" s="26"/>
      <c r="F35" s="27"/>
      <c r="G35" s="27"/>
      <c r="H35" s="27"/>
      <c r="I35" s="27"/>
      <c r="J35" s="27"/>
    </row>
    <row r="38" spans="1:1" ht="33.75" thickBot="1" customHeight="1">
      <c r="A38" s="1" t="s">
        <v>67</v>
      </c>
      <c r="B38" s="1"/>
      <c r="C38" s="1"/>
      <c r="D38" s="1"/>
      <c r="E38" s="1"/>
      <c r="F38" s="1"/>
      <c r="G38" s="1"/>
      <c r="H38" s="1"/>
      <c r="I38" s="1"/>
      <c r="J38" s="1"/>
    </row>
    <row r="39" spans="1:1" ht="33.75" thickBot="1" customHeight="1">
      <c r="A39" s="1" t="s">
        <v>68</v>
      </c>
      <c r="B39" s="1"/>
      <c r="C39" s="1"/>
      <c r="D39" s="1"/>
      <c r="E39" s="1"/>
      <c r="F39" s="1"/>
      <c r="G39" s="1"/>
      <c r="H39" s="1"/>
      <c r="I39" s="1"/>
      <c r="J39" s="1"/>
    </row>
    <row r="40" spans="1:1" ht="33.75" thickBot="1" customHeight="1">
      <c r="A40" s="1" t="s">
        <v>69</v>
      </c>
      <c r="B40" s="1"/>
      <c r="C40" s="1"/>
      <c r="D40" s="1"/>
      <c r="E40" s="1"/>
      <c r="F40" s="1"/>
      <c r="G40" s="1"/>
      <c r="H40" s="1"/>
      <c r="I40" s="1"/>
      <c r="J40" s="1"/>
    </row>
  </sheetData>
  <mergeCells count="101">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H15"/>
    <mergeCell ref="A16:B16"/>
    <mergeCell ref="C16:D16"/>
    <mergeCell ref="E16:F16"/>
    <mergeCell ref="G16:H16"/>
    <mergeCell ref="A17:B17"/>
    <mergeCell ref="C17:D17"/>
    <mergeCell ref="E17:F17"/>
    <mergeCell ref="G17:I17"/>
    <mergeCell ref="A18:B18"/>
    <mergeCell ref="C18:D18"/>
    <mergeCell ref="E18:H18"/>
    <mergeCell ref="A19:B19"/>
    <mergeCell ref="C19:D19"/>
    <mergeCell ref="E19:F19"/>
    <mergeCell ref="G19:H19"/>
    <mergeCell ref="A20:B20"/>
    <mergeCell ref="C20:D20"/>
    <mergeCell ref="E20:F20"/>
    <mergeCell ref="G20:H20"/>
    <mergeCell ref="A21:B21"/>
    <mergeCell ref="C21:D21"/>
    <mergeCell ref="E21:F21"/>
    <mergeCell ref="G21:H21"/>
    <mergeCell ref="A22:B22"/>
    <mergeCell ref="C22:D22"/>
    <mergeCell ref="E22:F22"/>
    <mergeCell ref="G22:H22"/>
    <mergeCell ref="A23:B23"/>
    <mergeCell ref="C23:D23"/>
    <mergeCell ref="E23:F23"/>
    <mergeCell ref="G23:H23"/>
    <mergeCell ref="A24:B24"/>
    <mergeCell ref="C24:D24"/>
    <mergeCell ref="E24:F24"/>
    <mergeCell ref="G24:H24"/>
    <mergeCell ref="A25:B25"/>
    <mergeCell ref="C25:D25"/>
    <mergeCell ref="E25:F25"/>
    <mergeCell ref="G25:I25"/>
    <mergeCell ref="A26:B26"/>
    <mergeCell ref="C26:D26"/>
    <mergeCell ref="E26:H26"/>
    <mergeCell ref="A27:B27"/>
    <mergeCell ref="C27:D27"/>
    <mergeCell ref="E27:F27"/>
    <mergeCell ref="G27:H27"/>
    <mergeCell ref="A28:B28"/>
    <mergeCell ref="C28:D28"/>
    <mergeCell ref="E28:F28"/>
    <mergeCell ref="G28:I28"/>
    <mergeCell ref="A31:E31"/>
    <mergeCell ref="F31:G31"/>
    <mergeCell ref="H31:I31"/>
    <mergeCell ref="A32:E32"/>
    <mergeCell ref="F32:G33"/>
    <mergeCell ref="H32:I33"/>
    <mergeCell ref="J32:J33"/>
    <mergeCell ref="A33:E33"/>
    <mergeCell ref="A34:E34"/>
    <mergeCell ref="F34:G35"/>
    <mergeCell ref="H34:I35"/>
    <mergeCell ref="J34:J35"/>
    <mergeCell ref="A35:E35"/>
    <mergeCell ref="A38:J38"/>
    <mergeCell ref="A39:J39"/>
    <mergeCell ref="A40:J40"/>
  </mergeCells>
  <pageMargins left="0.147638" right="0.147638" top="0.206693" bottom="0.206693" header="0.0" footer="0.0"/>
  <pageSetup paperSize="9" orientation="portrait"/>
  <rowBreaks count="0" manualBreakCount="0">
    </rowBreaks>
</worksheet>
</file>