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<sst xmlns="http://schemas.openxmlformats.org/spreadsheetml/2006/main" count="71" uniqueCount="71">
  <si>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</si>
  <si>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HFI020</t>
  </si>
  <si>
    <t xml:space="preserve">m</t>
  </si>
  <si>
    <t xml:space="preserve">Forrado de conductos para instalaciones, con placas de yeso laminado.</t>
  </si>
  <si>
    <r>
      <rPr>
        <sz val="8.25"/>
        <color rgb="FF000000"/>
        <rFont val="Arial"/>
        <family val="2"/>
      </rPr>
      <t xml:space="preserve">Forrado de conductos para instalaciones, en un rincón de la tabiquería, de 50 cm de longitud y 25 cm de anchura, realizado con placas de yeso laminado dispuestas en una cara y estructura simple autoportante, compuesto de: entramado autoportante de perfiles de chapa de acero galvanizado de 70 mm de anchura, constituido por canales, y montantes separados 600 mm entre sí, con una disposición normal "N"; dos placas tipo normal en la cara exterior del tabique, de 12,5 mm de espesor cada placa. Incluso banda acústica de dilatación autoadhesiva; anclajes de canales y montantes metálicos; tornillería para la fijación de las placas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</si>
  <si>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</si>
  <si>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</si>
  <si>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</si>
  <si>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</si>
  <si>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</si>
  <si>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</si>
  <si>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</si>
  <si>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mt12psg220</t>
  </si>
  <si>
    <t xml:space="preserve">Ud</t>
  </si>
  <si>
    <t xml:space="preserve">Fijación compuesta por taco y tornillo 5x27.</t>
  </si>
  <si>
    <t xml:space="preserve">mt12psg041c</t>
  </si>
  <si>
    <t xml:space="preserve">m</t>
  </si>
  <si>
    <t xml:space="preserve">Banda autoadhesiva desolidarizante de espuma de poliuretano de celdas cerradas, de 3,2 mm de espesor y 70 mm de anchura, resistencia térmica 0,10 m²K/W, conductividad térmica 0,032 W/(mK).</t>
  </si>
  <si>
    <t xml:space="preserve">mt12psg070d</t>
  </si>
  <si>
    <t xml:space="preserve">m</t>
  </si>
  <si>
    <t xml:space="preserve">Canal de perfil de acero galvanizado de 70 mm de anchura, según UNE-EN 14195.</t>
  </si>
  <si>
    <t xml:space="preserve">mt12psg060d</t>
  </si>
  <si>
    <t xml:space="preserve">m</t>
  </si>
  <si>
    <t xml:space="preserve">Montante de perfil de acero galvanizado de 70 mm de anchura, según UNE-EN 14195.</t>
  </si>
  <si>
    <t xml:space="preserve">mt12psg010a</t>
  </si>
  <si>
    <t xml:space="preserve">m²</t>
  </si>
  <si>
    <t xml:space="preserve">Placa de yeso laminado A / UNE-EN 520 - 1200 / longitud / 12,5 / con los bordes longitudinales afinados.</t>
  </si>
  <si>
    <t xml:space="preserve">mt12psg081c</t>
  </si>
  <si>
    <t xml:space="preserve">Ud</t>
  </si>
  <si>
    <t xml:space="preserve">Tornillo autoperforante 3,5x25 mm.</t>
  </si>
  <si>
    <t xml:space="preserve">mt12psg081e</t>
  </si>
  <si>
    <t xml:space="preserve">Ud</t>
  </si>
  <si>
    <t xml:space="preserve">Tornillo autoperforante 3,5x45 mm.</t>
  </si>
  <si>
    <t xml:space="preserve">mt12psg030a</t>
  </si>
  <si>
    <t xml:space="preserve">kg</t>
  </si>
  <si>
    <t xml:space="preserve">Pasta de juntas, según UNE-EN 13963.</t>
  </si>
  <si>
    <t xml:space="preserve">mt12psg040a</t>
  </si>
  <si>
    <t xml:space="preserve">m</t>
  </si>
  <si>
    <t xml:space="preserve">Cinta microperforada de papel,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</si>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</sst>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2.42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3.2</v>
      </c>
      <c r="G10" s="11"/>
      <c r="H10" s="12">
        <v>0.06</v>
      </c>
      <c r="I10" s="12">
        <f ca="1">ROUND(INDIRECT(ADDRESS(ROW()+(0), COLUMN()+(-3), 1))*INDIRECT(ADDRESS(ROW()+(0), COLUMN()+(-1), 1)), 2)</f>
        <v>0.19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0.338</v>
      </c>
      <c r="G11" s="11"/>
      <c r="H11" s="12">
        <v>0.33</v>
      </c>
      <c r="I11" s="12">
        <f ca="1">ROUND(INDIRECT(ADDRESS(ROW()+(0), COLUMN()+(-3), 1))*INDIRECT(ADDRESS(ROW()+(0), COLUMN()+(-1), 1)), 2)</f>
        <v>0.11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0.675</v>
      </c>
      <c r="G12" s="11"/>
      <c r="H12" s="12">
        <v>1.63</v>
      </c>
      <c r="I12" s="12">
        <f ca="1">ROUND(INDIRECT(ADDRESS(ROW()+(0), COLUMN()+(-3), 1))*INDIRECT(ADDRESS(ROW()+(0), COLUMN()+(-1), 1)), 2)</f>
        <v>1.1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4</v>
      </c>
      <c r="G13" s="11"/>
      <c r="H13" s="12">
        <v>2.01</v>
      </c>
      <c r="I13" s="12">
        <f ca="1">ROUND(INDIRECT(ADDRESS(ROW()+(0), COLUMN()+(-3), 1))*INDIRECT(ADDRESS(ROW()+(0), COLUMN()+(-1), 1)), 2)</f>
        <v>8.04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1.575</v>
      </c>
      <c r="G14" s="11"/>
      <c r="H14" s="12">
        <v>4.01</v>
      </c>
      <c r="I14" s="12">
        <f ca="1">ROUND(INDIRECT(ADDRESS(ROW()+(0), COLUMN()+(-3), 1))*INDIRECT(ADDRESS(ROW()+(0), COLUMN()+(-1), 1)), 2)</f>
        <v>6.32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16.65</v>
      </c>
      <c r="G15" s="11"/>
      <c r="H15" s="12">
        <v>0.01</v>
      </c>
      <c r="I15" s="12">
        <f ca="1">ROUND(INDIRECT(ADDRESS(ROW()+(0), COLUMN()+(-3), 1))*INDIRECT(ADDRESS(ROW()+(0), COLUMN()+(-1), 1)), 2)</f>
        <v>0.17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16.65</v>
      </c>
      <c r="G16" s="11"/>
      <c r="H16" s="12">
        <v>0.01</v>
      </c>
      <c r="I16" s="12">
        <f ca="1">ROUND(INDIRECT(ADDRESS(ROW()+(0), COLUMN()+(-3), 1))*INDIRECT(ADDRESS(ROW()+(0), COLUMN()+(-1), 1)), 2)</f>
        <v>0.17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0.45</v>
      </c>
      <c r="G17" s="11"/>
      <c r="H17" s="12">
        <v>0.9</v>
      </c>
      <c r="I17" s="12">
        <f ca="1">ROUND(INDIRECT(ADDRESS(ROW()+(0), COLUMN()+(-3), 1))*INDIRECT(ADDRESS(ROW()+(0), COLUMN()+(-1), 1)), 2)</f>
        <v>0.41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3">
        <v>2.4</v>
      </c>
      <c r="G18" s="13"/>
      <c r="H18" s="14">
        <v>0.04</v>
      </c>
      <c r="I18" s="14">
        <f ca="1">ROUND(INDIRECT(ADDRESS(ROW()+(0), COLUMN()+(-3), 1))*INDIRECT(ADDRESS(ROW()+(0), COLUMN()+(-1), 1)), 2)</f>
        <v>0.1</v>
      </c>
    </row>
    <row r="19" spans="1:9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16.61</v>
      </c>
    </row>
    <row r="20" spans="1:9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8"/>
      <c r="H20" s="15"/>
      <c r="I20" s="15"/>
    </row>
    <row r="21" spans="1:9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1">
        <v>0.201</v>
      </c>
      <c r="G21" s="11"/>
      <c r="H21" s="12">
        <v>22.74</v>
      </c>
      <c r="I21" s="12">
        <f ca="1">ROUND(INDIRECT(ADDRESS(ROW()+(0), COLUMN()+(-3), 1))*INDIRECT(ADDRESS(ROW()+(0), COLUMN()+(-1), 1)), 2)</f>
        <v>4.57</v>
      </c>
    </row>
    <row r="22" spans="1:9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3">
        <v>0.07</v>
      </c>
      <c r="G22" s="13"/>
      <c r="H22" s="14">
        <v>21.02</v>
      </c>
      <c r="I22" s="14">
        <f ca="1">ROUND(INDIRECT(ADDRESS(ROW()+(0), COLUMN()+(-3), 1))*INDIRECT(ADDRESS(ROW()+(0), COLUMN()+(-1), 1)), 2)</f>
        <v>1.47</v>
      </c>
    </row>
    <row r="23" spans="1:9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6.04</v>
      </c>
    </row>
    <row r="24" spans="1:9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8"/>
      <c r="H24" s="15"/>
      <c r="I24" s="15"/>
    </row>
    <row r="25" spans="1:9" ht="13.50" thickBot="1" customHeight="1">
      <c r="A25" s="19"/>
      <c r="B25" s="19"/>
      <c r="C25" s="20" t="s">
        <v>49</v>
      </c>
      <c r="D25" s="19" t="s">
        <v>50</v>
      </c>
      <c r="E25" s="19"/>
      <c r="F25" s="13">
        <v>2</v>
      </c>
      <c r="G25" s="13"/>
      <c r="H25" s="14">
        <f ca="1">ROUND(SUM(INDIRECT(ADDRESS(ROW()+(-2), COLUMN()+(1), 1)),INDIRECT(ADDRESS(ROW()+(-6), COLUMN()+(1), 1))), 2)</f>
        <v>22.65</v>
      </c>
      <c r="I25" s="14">
        <f ca="1">ROUND(INDIRECT(ADDRESS(ROW()+(0), COLUMN()+(-3), 1))*INDIRECT(ADDRESS(ROW()+(0), COLUMN()+(-1), 1))/100, 2)</f>
        <v>0.45</v>
      </c>
    </row>
    <row r="26" spans="1:9" ht="13.50" thickBot="1" customHeight="1">
      <c r="A26" s="21" t="s">
        <v>51</v>
      </c>
      <c r="B26" s="21"/>
      <c r="C26" s="22"/>
      <c r="D26" s="23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23.1</v>
      </c>
    </row>
    <row r="29" spans="1:9" ht="13.50" thickBot="1" customHeight="1">
      <c r="A29" s="27" t="s">
        <v>53</v>
      </c>
      <c r="B29" s="27"/>
      <c r="C29" s="27"/>
      <c r="D29" s="27"/>
      <c r="E29" s="27" t="s">
        <v>54</v>
      </c>
      <c r="F29" s="27"/>
      <c r="G29" s="27" t="s">
        <v>55</v>
      </c>
      <c r="H29" s="27"/>
      <c r="I29" s="27" t="s">
        <v>56</v>
      </c>
    </row>
    <row r="30" spans="1:9" ht="13.50" thickBot="1" customHeight="1">
      <c r="A30" s="28" t="s">
        <v>57</v>
      </c>
      <c r="B30" s="28"/>
      <c r="C30" s="28"/>
      <c r="D30" s="28"/>
      <c r="E30" s="29">
        <v>112006</v>
      </c>
      <c r="F30" s="29"/>
      <c r="G30" s="29">
        <v>112007</v>
      </c>
      <c r="H30" s="29"/>
      <c r="I30" s="29" t="s">
        <v>58</v>
      </c>
    </row>
    <row r="31" spans="1:9" ht="24.00" thickBot="1" customHeight="1">
      <c r="A31" s="30" t="s">
        <v>59</v>
      </c>
      <c r="B31" s="30"/>
      <c r="C31" s="30"/>
      <c r="D31" s="30"/>
      <c r="E31" s="31"/>
      <c r="F31" s="31"/>
      <c r="G31" s="31"/>
      <c r="H31" s="31"/>
      <c r="I31" s="31"/>
    </row>
    <row r="32" spans="1:9" ht="13.50" thickBot="1" customHeight="1">
      <c r="A32" s="32" t="s">
        <v>60</v>
      </c>
      <c r="B32" s="32"/>
      <c r="C32" s="32"/>
      <c r="D32" s="32"/>
      <c r="E32" s="33">
        <v>112007</v>
      </c>
      <c r="F32" s="33"/>
      <c r="G32" s="33">
        <v>112007</v>
      </c>
      <c r="H32" s="33"/>
      <c r="I32" s="33"/>
    </row>
    <row r="33" spans="1:9" ht="13.50" thickBot="1" customHeight="1">
      <c r="A33" s="28" t="s">
        <v>61</v>
      </c>
      <c r="B33" s="28"/>
      <c r="C33" s="28"/>
      <c r="D33" s="28"/>
      <c r="E33" s="29">
        <v>162010</v>
      </c>
      <c r="F33" s="29"/>
      <c r="G33" s="29">
        <v>1.12201e+006</v>
      </c>
      <c r="H33" s="29"/>
      <c r="I33" s="29" t="s">
        <v>62</v>
      </c>
    </row>
    <row r="34" spans="1:9" ht="13.50" thickBot="1" customHeight="1">
      <c r="A34" s="32" t="s">
        <v>63</v>
      </c>
      <c r="B34" s="32"/>
      <c r="C34" s="32"/>
      <c r="D34" s="32"/>
      <c r="E34" s="33"/>
      <c r="F34" s="33"/>
      <c r="G34" s="33"/>
      <c r="H34" s="33"/>
      <c r="I34" s="33"/>
    </row>
    <row r="35" spans="1:9" ht="13.50" thickBot="1" customHeight="1">
      <c r="A35" s="28" t="s">
        <v>64</v>
      </c>
      <c r="B35" s="28"/>
      <c r="C35" s="28"/>
      <c r="D35" s="28"/>
      <c r="E35" s="29">
        <v>132006</v>
      </c>
      <c r="F35" s="29"/>
      <c r="G35" s="29">
        <v>132007</v>
      </c>
      <c r="H35" s="29"/>
      <c r="I35" s="29" t="s">
        <v>65</v>
      </c>
    </row>
    <row r="36" spans="1:9" ht="13.50" thickBot="1" customHeight="1">
      <c r="A36" s="30" t="s">
        <v>66</v>
      </c>
      <c r="B36" s="30"/>
      <c r="C36" s="30"/>
      <c r="D36" s="30"/>
      <c r="E36" s="31"/>
      <c r="F36" s="31"/>
      <c r="G36" s="31"/>
      <c r="H36" s="31"/>
      <c r="I36" s="31"/>
    </row>
    <row r="37" spans="1:9" ht="13.50" thickBot="1" customHeight="1">
      <c r="A37" s="32" t="s">
        <v>67</v>
      </c>
      <c r="B37" s="32"/>
      <c r="C37" s="32"/>
      <c r="D37" s="32"/>
      <c r="E37" s="33">
        <v>112007</v>
      </c>
      <c r="F37" s="33"/>
      <c r="G37" s="33">
        <v>112007</v>
      </c>
      <c r="H37" s="33"/>
      <c r="I37" s="33"/>
    </row>
    <row r="40" spans="1:1" ht="33.75" thickBot="1" customHeight="1">
      <c r="A40" s="1" t="s">
        <v>68</v>
      </c>
      <c r="B40" s="1"/>
      <c r="C40" s="1"/>
      <c r="D40" s="1"/>
      <c r="E40" s="1"/>
      <c r="F40" s="1"/>
      <c r="G40" s="1"/>
      <c r="H40" s="1"/>
      <c r="I40" s="1"/>
    </row>
    <row r="41" spans="1:1" ht="33.75" thickBot="1" customHeight="1">
      <c r="A41" s="1" t="s">
        <v>69</v>
      </c>
      <c r="B41" s="1"/>
      <c r="C41" s="1"/>
      <c r="D41" s="1"/>
      <c r="E41" s="1"/>
      <c r="F41" s="1"/>
      <c r="G41" s="1"/>
      <c r="H41" s="1"/>
      <c r="I41" s="1"/>
    </row>
    <row r="42" spans="1:1" ht="33.75" thickBot="1" customHeight="1">
      <c r="A42" s="1" t="s">
        <v>70</v>
      </c>
      <c r="B42" s="1"/>
      <c r="C42" s="1"/>
      <c r="D42" s="1"/>
      <c r="E42" s="1"/>
      <c r="F42" s="1"/>
      <c r="G42" s="1"/>
      <c r="H42" s="1"/>
      <c r="I42" s="1"/>
    </row>
  </sheetData>
  <mergeCells count="8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H23"/>
    <mergeCell ref="A24:B24"/>
    <mergeCell ref="D24:G24"/>
    <mergeCell ref="A25:B25"/>
    <mergeCell ref="D25:E25"/>
    <mergeCell ref="F25:G25"/>
    <mergeCell ref="A26:E26"/>
    <mergeCell ref="F26:H26"/>
    <mergeCell ref="A29:D29"/>
    <mergeCell ref="E29:F29"/>
    <mergeCell ref="G29:H29"/>
    <mergeCell ref="A30:D30"/>
    <mergeCell ref="E30:F30"/>
    <mergeCell ref="G30:H30"/>
    <mergeCell ref="I30:I32"/>
    <mergeCell ref="A31:D31"/>
    <mergeCell ref="E31:F31"/>
    <mergeCell ref="G31:H31"/>
    <mergeCell ref="A32:D32"/>
    <mergeCell ref="E32:F32"/>
    <mergeCell ref="G32:H32"/>
    <mergeCell ref="A33:D33"/>
    <mergeCell ref="E33:F34"/>
    <mergeCell ref="G33:H34"/>
    <mergeCell ref="I33:I34"/>
    <mergeCell ref="A34:D34"/>
    <mergeCell ref="A35:D35"/>
    <mergeCell ref="E35:F35"/>
    <mergeCell ref="G35:H35"/>
    <mergeCell ref="I35:I37"/>
    <mergeCell ref="A36:D36"/>
    <mergeCell ref="E36:F36"/>
    <mergeCell ref="G36:H36"/>
    <mergeCell ref="A37:D37"/>
    <mergeCell ref="E37:F37"/>
    <mergeCell ref="G37:H37"/>
    <mergeCell ref="A40:I40"/>
    <mergeCell ref="A41:I41"/>
    <mergeCell ref="A42:I42"/>
  </mergeCells>
  <pageMargins left="0.147638" right="0.147638" top="0.206693" bottom="0.206693" header="0.0" footer="0.0"/>
  <pageSetup paperSize="9" orientation="portrait"/>
  <rowBreaks count="0" manualBreakCount="0">
    </rowBreaks>
</worksheet>
</file>