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<sst xmlns="http://schemas.openxmlformats.org/spreadsheetml/2006/main" count="44" uniqueCount="44">
  <si>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</si>
  <si>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IBL620</t>
  </si>
  <si>
    <t xml:space="preserve">Ud</t>
  </si>
  <si>
    <t xml:space="preserve">Unidad interior de aire acondicionado con distribución por conducto rectangular.</t>
  </si>
  <si>
    <r>
      <rPr>
        <sz val="8.25"/>
        <color rgb="FF000000"/>
        <rFont val="Arial"/>
        <family val="2"/>
      </rPr>
      <t xml:space="preserve">Unidad interior de aire acondicionado con distribución por conducto rectangular, sistema aire-aire multi-split, con caudal variable de refrigerante, para gas R-410A, gama City Multi, modelo PEFY-M20VMA-A1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0,032 kW, consumo eléctrico nominal en calefacción 0,03 kW, de 250x700x732 mm, peso 21 kg, compatible con sistema de zonificación inteligente, con ventilador de tres velocidades, presión sonora a velocidad baja 21 dBA, caudal de aire a velocidad alta 8,5 m³/min, presión estática disponible nominal 50 Pa, aspiración de aire trasera o inferior y bomba de drenaje. Regulación: control remoto por cable, conectable al bus M-Net, modelo PAR-U02MEDA-J. Opcionales: adaptador con comunicación vía Wi-Fi para control de la unidad interior desde un smartphone, tablet o PC, modelo MAC-587IF-E.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</si>
  <si>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</si>
  <si>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</si>
  <si>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</si>
  <si>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</si>
  <si>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</si>
  <si>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</si>
  <si>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</si>
  <si>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mt42mee201a</t>
  </si>
  <si>
    <t xml:space="preserve">Ud</t>
  </si>
  <si>
    <t xml:space="preserve">Unidad interior de aire acondicionado con distribución por conducto rectangular, sistema aire-aire multi-split, con caudal variable de refrigerante, para gas R-410A, gama City Multi, modelo PEFY-M20VMA-A1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0,032 kW, consumo eléctrico nominal en calefacción 0,03 kW, de 250x700x732 mm, peso 21 kg, compatible con sistema de zonificación inteligente, con ventilador de tres velocidades, presión sonora a velocidad baja 21 dBA, caudal de aire a velocidad alta 8,5 m³/min, presión estática disponible nominal 50 Pa, aspiración de aire trasera o inferior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</si>
  <si>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</si>
  <si>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</si>
  <si>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</si>
  <si>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</si>
  <si>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</si>
  <si>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</si>
  <si>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mt42mee648a</t>
  </si>
  <si>
    <t xml:space="preserve">Ud</t>
  </si>
  <si>
    <t xml:space="preserve">Adaptador con comunicación vía Wi-Fi para control de la unidad interior desde un smartphone, tablet o PC, modelo MAC-587IF-E "MITSUBISHI ELECTRIC", mediante la App MELCloud para IOS (iPhone y iPad) y Android o con navegador web, compatible con Amazon Alexa y Google Assistant.</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</si>
  <si>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</si>
  <si>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</si>
  <si>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</si>
  <si>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</si>
  <si>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</si>
  <si>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</si>
  <si>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</si>
  <si>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</si>
  <si>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</si>
  <si>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</si>
  <si>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</si>
  <si>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</si>
  <si>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</si>
  <si>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</si>
  <si>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</si>
  <si>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</si>
  <si>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</si>
  <si>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</si>
  <si>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627,87€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</si>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</sst>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1669</v>
      </c>
      <c r="G10" s="12">
        <f ca="1">ROUND(INDIRECT(ADDRESS(ROW()+(0), COLUMN()+(-2), 1))*INDIRECT(ADDRESS(ROW()+(0), COLUMN()+(-1), 1)), 2)</f>
        <v>1669</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45.00" thickBot="1" customHeight="1">
      <c r="A13" s="1" t="s">
        <v>21</v>
      </c>
      <c r="B13" s="1"/>
      <c r="C13" s="10" t="s">
        <v>22</v>
      </c>
      <c r="D13" s="1" t="s">
        <v>23</v>
      </c>
      <c r="E13" s="11">
        <v>1</v>
      </c>
      <c r="F13" s="12">
        <v>104</v>
      </c>
      <c r="G13" s="12">
        <f ca="1">ROUND(INDIRECT(ADDRESS(ROW()+(0), COLUMN()+(-2), 1))*INDIRECT(ADDRESS(ROW()+(0), COLUMN()+(-1), 1)), 2)</f>
        <v>104</v>
      </c>
    </row>
    <row r="14" spans="1:7" ht="76.50" thickBot="1" customHeight="1">
      <c r="A14" s="1" t="s">
        <v>24</v>
      </c>
      <c r="B14" s="1"/>
      <c r="C14" s="10" t="s">
        <v>25</v>
      </c>
      <c r="D14" s="1" t="s">
        <v>26</v>
      </c>
      <c r="E14" s="11">
        <v>3</v>
      </c>
      <c r="F14" s="12">
        <v>1.23</v>
      </c>
      <c r="G14" s="12">
        <f ca="1">ROUND(INDIRECT(ADDRESS(ROW()+(0), COLUMN()+(-2), 1))*INDIRECT(ADDRESS(ROW()+(0), COLUMN()+(-1), 1)), 2)</f>
        <v>3.69</v>
      </c>
    </row>
    <row r="15" spans="1:7" ht="13.50" thickBot="1" customHeight="1">
      <c r="A15" s="1" t="s">
        <v>27</v>
      </c>
      <c r="B15" s="1"/>
      <c r="C15" s="10" t="s">
        <v>28</v>
      </c>
      <c r="D15" s="1" t="s">
        <v>29</v>
      </c>
      <c r="E15" s="13">
        <v>3</v>
      </c>
      <c r="F15" s="14">
        <v>3</v>
      </c>
      <c r="G15" s="14">
        <f ca="1">ROUND(INDIRECT(ADDRESS(ROW()+(0), COLUMN()+(-2), 1))*INDIRECT(ADDRESS(ROW()+(0), COLUMN()+(-1), 1)), 2)</f>
        <v>9</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2154.69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v>
      </c>
      <c r="F18" s="12">
        <v>22.74</v>
      </c>
      <c r="G18" s="12">
        <f ca="1">ROUND(INDIRECT(ADDRESS(ROW()+(0), COLUMN()+(-2), 1))*INDIRECT(ADDRESS(ROW()+(0), COLUMN()+(-1), 1)), 2)</f>
        <v>22.74</v>
      </c>
    </row>
    <row r="19" spans="1:7" ht="13.50" thickBot="1" customHeight="1">
      <c r="A19" s="1" t="s">
        <v>35</v>
      </c>
      <c r="B19" s="1"/>
      <c r="C19" s="10" t="s">
        <v>36</v>
      </c>
      <c r="D19" s="1" t="s">
        <v>37</v>
      </c>
      <c r="E19" s="13">
        <v>1</v>
      </c>
      <c r="F19" s="14">
        <v>20.98</v>
      </c>
      <c r="G19" s="14">
        <f ca="1">ROUND(INDIRECT(ADDRESS(ROW()+(0), COLUMN()+(-2), 1))*INDIRECT(ADDRESS(ROW()+(0), COLUMN()+(-1), 1)), 2)</f>
        <v>20.98</v>
      </c>
    </row>
    <row r="20" spans="1:7" ht="13.50" thickBot="1" customHeight="1">
      <c r="A20" s="15"/>
      <c r="B20" s="15"/>
      <c r="C20" s="15"/>
      <c r="D20" s="15"/>
      <c r="E20" s="9" t="s">
        <v>38</v>
      </c>
      <c r="F20" s="9"/>
      <c r="G20" s="17">
        <f ca="1">ROUND(SUM(INDIRECT(ADDRESS(ROW()+(-1), COLUMN()+(0), 1)),INDIRECT(ADDRESS(ROW()+(-2), COLUMN()+(0), 1))), 2)</f>
        <v>43.72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2198.41</v>
      </c>
      <c r="G22" s="14">
        <f ca="1">ROUND(INDIRECT(ADDRESS(ROW()+(0), COLUMN()+(-2), 1))*INDIRECT(ADDRESS(ROW()+(0), COLUMN()+(-1), 1))/100, 2)</f>
        <v>43.97</v>
      </c>
    </row>
    <row r="23" spans="1:7" ht="13.50" thickBot="1" customHeight="1">
      <c r="A23" s="21" t="s">
        <v>42</v>
      </c>
      <c r="B23" s="21"/>
      <c r="C23" s="22"/>
      <c r="D23" s="23"/>
      <c r="E23" s="24" t="s">
        <v>43</v>
      </c>
      <c r="F23" s="25"/>
      <c r="G23" s="26">
        <f ca="1">ROUND(SUM(INDIRECT(ADDRESS(ROW()+(-1), COLUMN()+(0), 1)),INDIRECT(ADDRESS(ROW()+(-3), COLUMN()+(0), 1)),INDIRECT(ADDRESS(ROW()+(-7), COLUMN()+(0), 1))), 2)</f>
        <v>2242.38</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