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<sst xmlns="http://schemas.openxmlformats.org/spreadsheetml/2006/main" count="41" uniqueCount="41">
  <si>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</si>
  <si>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IBL620</t>
  </si>
  <si>
    <t xml:space="preserve">Ud</t>
  </si>
  <si>
    <t xml:space="preserve">Unidad interior de aire acondicionado con distribución por conducto rectangular.</t>
  </si>
  <si>
    <r>
      <rPr>
        <sz val="8.25"/>
        <color rgb="FF000000"/>
        <rFont val="Arial"/>
        <family val="2"/>
      </rPr>
      <t xml:space="preserve">Unidad interior de aire acondicionado con distribución por conducto rectangular, de alta presión, presión estática disponible máxima 250 Pa, sistema aire-aire multi-split, con caudal variable de refrigerante, para gas R-410A, gama City Multi, modelo PEFY-P200VMHS-E "MITSUBISHI ELECTRIC", potencia frigorífica nominal 22,4 kW (temperatura de bulbo seco del aire interior 27°C, temperatura de bulbo húmedo del aire interior 19°C), potencia calorífica nominal 25 kW (temperatura de bulbo seco del aire interior 20°C), consumo eléctrico nominal en refrigeración 0,63 kW, consumo eléctrico nominal en calefacción 0,63 kW, de 470x1250x1120 mm, peso 97 kg, compatible con sistema de zonificación inteligente, compatible con sistema de zonificación 0-10 V, con ventilador de dos velocidades, ajuste automático de la velocidad del ventilador, presión sonora a velocidad baja 36 dBA, caudal de aire a velocidad alta 72 m³/min y presión estática disponible nominal 150 Pa.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</si>
  <si>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</si>
  <si>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</si>
  <si>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</si>
  <si>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</si>
  <si>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</si>
  <si>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</si>
  <si>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</si>
  <si>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mt42mee216a</t>
  </si>
  <si>
    <t xml:space="preserve">Ud</t>
  </si>
  <si>
    <t xml:space="preserve">Unidad interior de aire acondicionado con distribución por conducto rectangular, de alta presión, presión estática disponible máxima 250 Pa, sistema aire-aire multi-split, con caudal variable de refrigerante, para gas R-410A, gama City Multi, modelo PEFY-P200VMHS-E "MITSUBISHI ELECTRIC", potencia frigorífica nominal 22,4 kW (temperatura de bulbo seco del aire interior 27°C, temperatura de bulbo húmedo del aire interior 19°C), potencia calorífica nominal 25 kW (temperatura de bulbo seco del aire interior 20°C), consumo eléctrico nominal en refrigeración 0,63 kW, consumo eléctrico nominal en calefacción 0,63 kW, de 470x1250x1120 mm, peso 97 kg, compatible con sistema de zonificación inteligente, compatible con sistema de zonificación 0-10 V, con ventilador de dos velocidades, ajuste automático de la velocidad del ventilador, presión sonora a velocidad baja 36 dBA, caudal de aire a velocidad alta 72 m³/min y presión estática disponible nominal 150 Pa.</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</si>
  <si>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</si>
  <si>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</si>
  <si>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</si>
  <si>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</si>
  <si>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</si>
  <si>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</si>
  <si>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</si>
  <si>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</si>
  <si>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</si>
  <si>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</si>
  <si>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</si>
  <si>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</si>
  <si>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</si>
  <si>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</si>
  <si>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</si>
  <si>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</si>
  <si>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</si>
  <si>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</si>
  <si>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</si>
  <si>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</si>
  <si>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</si>
  <si>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</si>
  <si>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</si>
  <si>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</si>
  <si>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1.508,37€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</si>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</sst>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4856</v>
      </c>
      <c r="G10" s="12">
        <f ca="1">ROUND(INDIRECT(ADDRESS(ROW()+(0), COLUMN()+(-2), 1))*INDIRECT(ADDRESS(ROW()+(0), COLUMN()+(-1), 1)), 2)</f>
        <v>4856</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76.50" thickBot="1" customHeight="1">
      <c r="A13" s="1" t="s">
        <v>21</v>
      </c>
      <c r="B13" s="1"/>
      <c r="C13" s="10" t="s">
        <v>22</v>
      </c>
      <c r="D13" s="1" t="s">
        <v>23</v>
      </c>
      <c r="E13" s="11">
        <v>3</v>
      </c>
      <c r="F13" s="12">
        <v>1.23</v>
      </c>
      <c r="G13" s="12">
        <f ca="1">ROUND(INDIRECT(ADDRESS(ROW()+(0), COLUMN()+(-2), 1))*INDIRECT(ADDRESS(ROW()+(0), COLUMN()+(-1), 1)), 2)</f>
        <v>3.69</v>
      </c>
    </row>
    <row r="14" spans="1:7" ht="13.50" thickBot="1" customHeight="1">
      <c r="A14" s="1" t="s">
        <v>24</v>
      </c>
      <c r="B14" s="1"/>
      <c r="C14" s="10" t="s">
        <v>25</v>
      </c>
      <c r="D14" s="1" t="s">
        <v>26</v>
      </c>
      <c r="E14" s="13">
        <v>3</v>
      </c>
      <c r="F14" s="14">
        <v>3</v>
      </c>
      <c r="G14" s="14">
        <f ca="1">ROUND(INDIRECT(ADDRESS(ROW()+(0), COLUMN()+(-2), 1))*INDIRECT(ADDRESS(ROW()+(0), COLUMN()+(-1), 1)), 2)</f>
        <v>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5237.69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v>
      </c>
      <c r="F17" s="12">
        <v>22.74</v>
      </c>
      <c r="G17" s="12">
        <f ca="1">ROUND(INDIRECT(ADDRESS(ROW()+(0), COLUMN()+(-2), 1))*INDIRECT(ADDRESS(ROW()+(0), COLUMN()+(-1), 1)), 2)</f>
        <v>22.74</v>
      </c>
    </row>
    <row r="18" spans="1:7" ht="13.50" thickBot="1" customHeight="1">
      <c r="A18" s="1" t="s">
        <v>32</v>
      </c>
      <c r="B18" s="1"/>
      <c r="C18" s="10" t="s">
        <v>33</v>
      </c>
      <c r="D18" s="1" t="s">
        <v>34</v>
      </c>
      <c r="E18" s="13">
        <v>1</v>
      </c>
      <c r="F18" s="14">
        <v>20.98</v>
      </c>
      <c r="G18" s="14">
        <f ca="1">ROUND(INDIRECT(ADDRESS(ROW()+(0), COLUMN()+(-2), 1))*INDIRECT(ADDRESS(ROW()+(0), COLUMN()+(-1), 1)), 2)</f>
        <v>20.98</v>
      </c>
    </row>
    <row r="19" spans="1:7" ht="13.50" thickBot="1" customHeight="1">
      <c r="A19" s="15"/>
      <c r="B19" s="15"/>
      <c r="C19" s="15"/>
      <c r="D19" s="15"/>
      <c r="E19" s="9" t="s">
        <v>35</v>
      </c>
      <c r="F19" s="9"/>
      <c r="G19" s="17">
        <f ca="1">ROUND(SUM(INDIRECT(ADDRESS(ROW()+(-1), COLUMN()+(0), 1)),INDIRECT(ADDRESS(ROW()+(-2), COLUMN()+(0), 1))), 2)</f>
        <v>43.72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5281.41</v>
      </c>
      <c r="G21" s="14">
        <f ca="1">ROUND(INDIRECT(ADDRESS(ROW()+(0), COLUMN()+(-2), 1))*INDIRECT(ADDRESS(ROW()+(0), COLUMN()+(-1), 1))/100, 2)</f>
        <v>105.63</v>
      </c>
    </row>
    <row r="22" spans="1:7" ht="13.50" thickBot="1" customHeight="1">
      <c r="A22" s="21" t="s">
        <v>39</v>
      </c>
      <c r="B22" s="21"/>
      <c r="C22" s="22"/>
      <c r="D22" s="23"/>
      <c r="E22" s="24" t="s">
        <v>40</v>
      </c>
      <c r="F22" s="25"/>
      <c r="G22" s="26">
        <f ca="1">ROUND(SUM(INDIRECT(ADDRESS(ROW()+(-1), COLUMN()+(0), 1)),INDIRECT(ADDRESS(ROW()+(-3), COLUMN()+(0), 1)),INDIRECT(ADDRESS(ROW()+(-7), COLUMN()+(0), 1))), 2)</f>
        <v>5387.04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