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<sst xmlns="http://schemas.openxmlformats.org/spreadsheetml/2006/main" count="41" uniqueCount="41">
  <si>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</si>
  <si>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IBL620</t>
  </si>
  <si>
    <t xml:space="preserve">Ud</t>
  </si>
  <si>
    <t xml:space="preserve">Unidad interior de aire acondicionado con distribución por conducto rectangular.</t>
  </si>
  <si>
    <r>
      <rPr>
        <sz val="8.25"/>
        <color rgb="FF000000"/>
        <rFont val="Arial"/>
        <family val="2"/>
      </rPr>
      <t xml:space="preserve">Unidad interior de aire acondicionado con distribución por conducto rectangular, sistema aire-aire multi-split, con caudal variable de refrigerante, para gas R-410A, gama City Multi, modelo PEFY-M140VMA-A1 "MITSUBISHI ELECTRIC", potencia frigorífica nominal 16 kW (temperatura de bulbo seco del aire interior 27°C, temperatura de bulbo húmedo del aire interior 19°C) potencia calorífica nominal 18 kW (temperatura de bulbo seco del aire interior 20°C), consumo eléctrico nominal en refrigeración 0,208 kW, consumo eléctrico nominal en calefacción 0,206 kW, de 250x1600x732 mm, peso 42 kg, compatible con sistema de zonificación inteligente, compatible con sistema de zonificación 0-10 V, con ventilador de tres velocidades, presión sonora a velocidad baja 33 dBA, caudal de aire a velocidad alta 40 m³/min, presión estática disponible nominal 50 Pa, aspiración de aire trasera o inferior y bomba de drenaje. Regulación: control remoto por cable, conectable al bus M-Net, modelo PAR-U02MEDA-J.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</si>
  <si>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</si>
  <si>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</si>
  <si>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</si>
  <si>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</si>
  <si>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</si>
  <si>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</si>
  <si>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</si>
  <si>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mt42mee201k</t>
  </si>
  <si>
    <t xml:space="preserve">Ud</t>
  </si>
  <si>
    <t xml:space="preserve">Unidad interior de aire acondicionado con distribución por conducto rectangular, sistema aire-aire multi-split, con caudal variable de refrigerante, para gas R-410A, gama City Multi, modelo PEFY-M140VMA-A1 "MITSUBISHI ELECTRIC", potencia frigorífica nominal 16 kW (temperatura de bulbo seco del aire interior 27°C, temperatura de bulbo húmedo del aire interior 19°C) potencia calorífica nominal 18 kW (temperatura de bulbo seco del aire interior 20°C), consumo eléctrico nominal en refrigeración 0,208 kW, consumo eléctrico nominal en calefacción 0,206 kW, de 250x1600x732 mm, peso 42 kg, compatible con sistema de zonificación inteligente, compatible con sistema de zonificación 0-10 V, con ventilador de tres velocidades, presión sonora a velocidad baja 33 dBA, caudal de aire a velocidad alta 40 m³/min, presión estática disponible nominal 50 Pa, aspiración de aire trasera o inferior y bomba de drenaje.</t>
  </si>
  <si>
    <t xml:space="preserve">mt42www090</t>
  </si>
  <si>
    <t xml:space="preserve">Ud</t>
  </si>
  <si>
    <t xml:space="preserve">Kit de soportes para suspensión del techo, formado por cuatro varillas roscadas de acero galvanizado, con sus tacos, tuercas y arandelas correspondientes.</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</si>
  <si>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</si>
  <si>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</si>
  <si>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marcha/paro,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</si>
  <si>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</si>
  <si>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</si>
  <si>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</si>
  <si>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</si>
  <si>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</si>
  <si>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</si>
  <si>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</si>
  <si>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</si>
  <si>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</si>
  <si>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</si>
  <si>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</si>
  <si>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</si>
  <si>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</si>
  <si>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</si>
  <si>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</si>
  <si>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</si>
  <si>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</si>
  <si>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</si>
  <si>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933,17€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</si>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</sst>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2842</v>
      </c>
      <c r="G10" s="12">
        <f ca="1">ROUND(INDIRECT(ADDRESS(ROW()+(0), COLUMN()+(-2), 1))*INDIRECT(ADDRESS(ROW()+(0), COLUMN()+(-1), 1)), 2)</f>
        <v>2842</v>
      </c>
    </row>
    <row r="11" spans="1:7" ht="24.00" thickBot="1" customHeight="1">
      <c r="A11" s="1" t="s">
        <v>15</v>
      </c>
      <c r="B11" s="1"/>
      <c r="C11" s="10" t="s">
        <v>16</v>
      </c>
      <c r="D11" s="1" t="s">
        <v>17</v>
      </c>
      <c r="E11" s="11">
        <v>1</v>
      </c>
      <c r="F11" s="12">
        <v>22</v>
      </c>
      <c r="G11" s="12">
        <f ca="1">ROUND(INDIRECT(ADDRESS(ROW()+(0), COLUMN()+(-2), 1))*INDIRECT(ADDRESS(ROW()+(0), COLUMN()+(-1), 1)), 2)</f>
        <v>22</v>
      </c>
    </row>
    <row r="12" spans="1:7" ht="66.00" thickBot="1" customHeight="1">
      <c r="A12" s="1" t="s">
        <v>18</v>
      </c>
      <c r="B12" s="1"/>
      <c r="C12" s="10" t="s">
        <v>19</v>
      </c>
      <c r="D12" s="1" t="s">
        <v>20</v>
      </c>
      <c r="E12" s="11">
        <v>1</v>
      </c>
      <c r="F12" s="12">
        <v>347</v>
      </c>
      <c r="G12" s="12">
        <f ca="1">ROUND(INDIRECT(ADDRESS(ROW()+(0), COLUMN()+(-2), 1))*INDIRECT(ADDRESS(ROW()+(0), COLUMN()+(-1), 1)), 2)</f>
        <v>347</v>
      </c>
    </row>
    <row r="13" spans="1:7" ht="76.50" thickBot="1" customHeight="1">
      <c r="A13" s="1" t="s">
        <v>21</v>
      </c>
      <c r="B13" s="1"/>
      <c r="C13" s="10" t="s">
        <v>22</v>
      </c>
      <c r="D13" s="1" t="s">
        <v>23</v>
      </c>
      <c r="E13" s="11">
        <v>3</v>
      </c>
      <c r="F13" s="12">
        <v>1.23</v>
      </c>
      <c r="G13" s="12">
        <f ca="1">ROUND(INDIRECT(ADDRESS(ROW()+(0), COLUMN()+(-2), 1))*INDIRECT(ADDRESS(ROW()+(0), COLUMN()+(-1), 1)), 2)</f>
        <v>3.69</v>
      </c>
    </row>
    <row r="14" spans="1:7" ht="13.50" thickBot="1" customHeight="1">
      <c r="A14" s="1" t="s">
        <v>24</v>
      </c>
      <c r="B14" s="1"/>
      <c r="C14" s="10" t="s">
        <v>25</v>
      </c>
      <c r="D14" s="1" t="s">
        <v>26</v>
      </c>
      <c r="E14" s="13">
        <v>3</v>
      </c>
      <c r="F14" s="14">
        <v>3</v>
      </c>
      <c r="G14" s="14">
        <f ca="1">ROUND(INDIRECT(ADDRESS(ROW()+(0), COLUMN()+(-2), 1))*INDIRECT(ADDRESS(ROW()+(0), COLUMN()+(-1), 1)), 2)</f>
        <v>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3223.69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v>
      </c>
      <c r="F17" s="12">
        <v>22.74</v>
      </c>
      <c r="G17" s="12">
        <f ca="1">ROUND(INDIRECT(ADDRESS(ROW()+(0), COLUMN()+(-2), 1))*INDIRECT(ADDRESS(ROW()+(0), COLUMN()+(-1), 1)), 2)</f>
        <v>22.74</v>
      </c>
    </row>
    <row r="18" spans="1:7" ht="13.50" thickBot="1" customHeight="1">
      <c r="A18" s="1" t="s">
        <v>32</v>
      </c>
      <c r="B18" s="1"/>
      <c r="C18" s="10" t="s">
        <v>33</v>
      </c>
      <c r="D18" s="1" t="s">
        <v>34</v>
      </c>
      <c r="E18" s="13">
        <v>1</v>
      </c>
      <c r="F18" s="14">
        <v>20.98</v>
      </c>
      <c r="G18" s="14">
        <f ca="1">ROUND(INDIRECT(ADDRESS(ROW()+(0), COLUMN()+(-2), 1))*INDIRECT(ADDRESS(ROW()+(0), COLUMN()+(-1), 1)), 2)</f>
        <v>20.98</v>
      </c>
    </row>
    <row r="19" spans="1:7" ht="13.50" thickBot="1" customHeight="1">
      <c r="A19" s="15"/>
      <c r="B19" s="15"/>
      <c r="C19" s="15"/>
      <c r="D19" s="15"/>
      <c r="E19" s="9" t="s">
        <v>35</v>
      </c>
      <c r="F19" s="9"/>
      <c r="G19" s="17">
        <f ca="1">ROUND(SUM(INDIRECT(ADDRESS(ROW()+(-1), COLUMN()+(0), 1)),INDIRECT(ADDRESS(ROW()+(-2), COLUMN()+(0), 1))), 2)</f>
        <v>43.72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3267.41</v>
      </c>
      <c r="G21" s="14">
        <f ca="1">ROUND(INDIRECT(ADDRESS(ROW()+(0), COLUMN()+(-2), 1))*INDIRECT(ADDRESS(ROW()+(0), COLUMN()+(-1), 1))/100, 2)</f>
        <v>65.35</v>
      </c>
    </row>
    <row r="22" spans="1:7" ht="13.50" thickBot="1" customHeight="1">
      <c r="A22" s="21" t="s">
        <v>39</v>
      </c>
      <c r="B22" s="21"/>
      <c r="C22" s="22"/>
      <c r="D22" s="23"/>
      <c r="E22" s="24" t="s">
        <v>40</v>
      </c>
      <c r="F22" s="25"/>
      <c r="G22" s="26">
        <f ca="1">ROUND(SUM(INDIRECT(ADDRESS(ROW()+(-1), COLUMN()+(0), 1)),INDIRECT(ADDRESS(ROW()+(-3), COLUMN()+(0), 1)),INDIRECT(ADDRESS(ROW()+(-7), COLUMN()+(0), 1))), 2)</f>
        <v>3332.76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