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<sst xmlns="http://schemas.openxmlformats.org/spreadsheetml/2006/main" count="41" uniqueCount="41">
  <si>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</si>
  <si>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IBL620</t>
  </si>
  <si>
    <t xml:space="preserve">Ud</t>
  </si>
  <si>
    <t xml:space="preserve">Unidad interior de aire acondicionado con distribución por conducto rectangular.</t>
  </si>
  <si>
    <r>
      <rPr>
        <sz val="8.25"/>
        <color rgb="FF000000"/>
        <rFont val="Arial"/>
        <family val="2"/>
      </rPr>
      <t xml:space="preserve">Unidad interior de aire acondicionado con distribución por conducto rectangular, sistema aire-aire multi-split, con caudal variable de refrigerante, para gas R-410A, gama City Multi, modelo PEFY-M125VMA-A1 "MITSUBISHI ELECTRIC", potencia frigorífica nominal 14 kW (temperatura de bulbo seco del aire interior 27°C, temperatura de bulbo húmedo del aire interior 19°C) potencia calorífica nominal 16 kW (temperatura de bulbo seco del aire interior 20°C), consumo eléctrico nominal en refrigeración 0,199 kW, consumo eléctrico nominal en calefacción 0,197 kW, de 250x1400x732 mm, peso 38 kg, compatible con sistema de zonificación inteligente, compatible con sistema de zonificación 0-10 V, con ventilador de tres velocidades, presión sonora a velocidad baja 34 dBA, caudal de aire a velocidad alta 37 m³/min, presión estática disponible nominal 50 Pa, aspiración de aire trasera o inferior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</si>
  <si>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</si>
  <si>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</si>
  <si>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</si>
  <si>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</si>
  <si>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</si>
  <si>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</si>
  <si>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</si>
  <si>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mt42mee201j</t>
  </si>
  <si>
    <t xml:space="preserve">Ud</t>
  </si>
  <si>
    <t xml:space="preserve">Unidad interior de aire acondicionado con distribución por conducto rectangular, sistema aire-aire multi-split, con caudal variable de refrigerante, para gas R-410A, gama City Multi, modelo PEFY-M125VMA-A1 "MITSUBISHI ELECTRIC", potencia frigorífica nominal 14 kW (temperatura de bulbo seco del aire interior 27°C, temperatura de bulbo húmedo del aire interior 19°C) potencia calorífica nominal 16 kW (temperatura de bulbo seco del aire interior 20°C), consumo eléctrico nominal en refrigeración 0,199 kW, consumo eléctrico nominal en calefacción 0,197 kW, de 250x1400x732 mm, peso 38 kg, compatible con sistema de zonificación inteligente, compatible con sistema de zonificación 0-10 V, con ventilador de tres velocidades, presión sonora a velocidad baja 34 dBA, caudal de aire a velocidad alta 37 m³/min, presión estática disponible nominal 50 Pa, aspiración de aire trasera o inferior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</si>
  <si>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</si>
  <si>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</si>
  <si>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</si>
  <si>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</si>
  <si>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</si>
  <si>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</si>
  <si>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</si>
  <si>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</si>
  <si>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</si>
  <si>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</si>
  <si>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</si>
  <si>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</si>
  <si>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</si>
  <si>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</si>
  <si>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</si>
  <si>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</si>
  <si>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</si>
  <si>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</si>
  <si>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</si>
  <si>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</si>
  <si>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</si>
  <si>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</si>
  <si>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</si>
  <si>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</si>
  <si>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874,34€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</si>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</sst>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2636</v>
      </c>
      <c r="G10" s="12">
        <f ca="1">ROUND(INDIRECT(ADDRESS(ROW()+(0), COLUMN()+(-2), 1))*INDIRECT(ADDRESS(ROW()+(0), COLUMN()+(-1), 1)), 2)</f>
        <v>2636</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76.50" thickBot="1" customHeight="1">
      <c r="A13" s="1" t="s">
        <v>21</v>
      </c>
      <c r="B13" s="1"/>
      <c r="C13" s="10" t="s">
        <v>22</v>
      </c>
      <c r="D13" s="1" t="s">
        <v>23</v>
      </c>
      <c r="E13" s="11">
        <v>3</v>
      </c>
      <c r="F13" s="12">
        <v>1.23</v>
      </c>
      <c r="G13" s="12">
        <f ca="1">ROUND(INDIRECT(ADDRESS(ROW()+(0), COLUMN()+(-2), 1))*INDIRECT(ADDRESS(ROW()+(0), COLUMN()+(-1), 1)), 2)</f>
        <v>3.69</v>
      </c>
    </row>
    <row r="14" spans="1:7" ht="13.50" thickBot="1" customHeight="1">
      <c r="A14" s="1" t="s">
        <v>24</v>
      </c>
      <c r="B14" s="1"/>
      <c r="C14" s="10" t="s">
        <v>25</v>
      </c>
      <c r="D14" s="1" t="s">
        <v>26</v>
      </c>
      <c r="E14" s="13">
        <v>3</v>
      </c>
      <c r="F14" s="14">
        <v>3</v>
      </c>
      <c r="G14" s="14">
        <f ca="1">ROUND(INDIRECT(ADDRESS(ROW()+(0), COLUMN()+(-2), 1))*INDIRECT(ADDRESS(ROW()+(0), COLUMN()+(-1), 1)), 2)</f>
        <v>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3017.69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v>
      </c>
      <c r="F17" s="12">
        <v>22.74</v>
      </c>
      <c r="G17" s="12">
        <f ca="1">ROUND(INDIRECT(ADDRESS(ROW()+(0), COLUMN()+(-2), 1))*INDIRECT(ADDRESS(ROW()+(0), COLUMN()+(-1), 1)), 2)</f>
        <v>22.74</v>
      </c>
    </row>
    <row r="18" spans="1:7" ht="13.50" thickBot="1" customHeight="1">
      <c r="A18" s="1" t="s">
        <v>32</v>
      </c>
      <c r="B18" s="1"/>
      <c r="C18" s="10" t="s">
        <v>33</v>
      </c>
      <c r="D18" s="1" t="s">
        <v>34</v>
      </c>
      <c r="E18" s="13">
        <v>1</v>
      </c>
      <c r="F18" s="14">
        <v>20.98</v>
      </c>
      <c r="G18" s="14">
        <f ca="1">ROUND(INDIRECT(ADDRESS(ROW()+(0), COLUMN()+(-2), 1))*INDIRECT(ADDRESS(ROW()+(0), COLUMN()+(-1), 1)), 2)</f>
        <v>20.98</v>
      </c>
    </row>
    <row r="19" spans="1:7" ht="13.50" thickBot="1" customHeight="1">
      <c r="A19" s="15"/>
      <c r="B19" s="15"/>
      <c r="C19" s="15"/>
      <c r="D19" s="15"/>
      <c r="E19" s="9" t="s">
        <v>35</v>
      </c>
      <c r="F19" s="9"/>
      <c r="G19" s="17">
        <f ca="1">ROUND(SUM(INDIRECT(ADDRESS(ROW()+(-1), COLUMN()+(0), 1)),INDIRECT(ADDRESS(ROW()+(-2), COLUMN()+(0), 1))), 2)</f>
        <v>43.72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3061.41</v>
      </c>
      <c r="G21" s="14">
        <f ca="1">ROUND(INDIRECT(ADDRESS(ROW()+(0), COLUMN()+(-2), 1))*INDIRECT(ADDRESS(ROW()+(0), COLUMN()+(-1), 1))/100, 2)</f>
        <v>61.23</v>
      </c>
    </row>
    <row r="22" spans="1:7" ht="13.50" thickBot="1" customHeight="1">
      <c r="A22" s="21" t="s">
        <v>39</v>
      </c>
      <c r="B22" s="21"/>
      <c r="C22" s="22"/>
      <c r="D22" s="23"/>
      <c r="E22" s="24" t="s">
        <v>40</v>
      </c>
      <c r="F22" s="25"/>
      <c r="G22" s="26">
        <f ca="1">ROUND(SUM(INDIRECT(ADDRESS(ROW()+(-1), COLUMN()+(0), 1)),INDIRECT(ADDRESS(ROW()+(-3), COLUMN()+(0), 1)),INDIRECT(ADDRESS(ROW()+(-7), COLUMN()+(0), 1))), 2)</f>
        <v>3122.64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