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<sst xmlns="http://schemas.openxmlformats.org/spreadsheetml/2006/main" count="170" uniqueCount="170">
  <si>
    <t xml:space="preserve"/>
  </si>
  <si>
    <t xml:space="preserve">IEI015</t>
  </si>
  <si>
    <t xml:space="preserve">Ud</t>
  </si>
  <si>
    <t xml:space="preserve">Red de distribución interior en vivienda unifamiliar.</t>
  </si>
  <si>
    <r>
      <rPr>
        <sz val="8.25"/>
        <color rgb="FF000000"/>
        <rFont val="Arial"/>
        <family val="2"/>
      </rPr>
      <t xml:space="preserve">Red eléctrica de distribución interior de una vivienda unifamiliar con electrificación elevada, con las siguientes estancias: acceso, vestíbulo, pasillo, comedor, dormitorio doble, 2 dormitorios sencillos, baño, aseo, cocina, galería, terraza, garaje, compuesta de: cuadro general de mando y protección; circuitos interiores con cableado bajo tubo protector: C1, C2, C3, C4, C5, C7, del tipo C2, C12 del tipo C5, 1 circuito para alumbrado de emergencia en garaje, C13 circuito para recarga de vehículos eléctricos, 1 línea de alimentación para 1 ascensor ITA-1 con cuadro secundario y 3 circuitos interiores; mecanismos gama básica (tecla o tapa y marco: blanco; embellecedor: blanco). El precio no incluye la estación de recarga de vehículos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</si>
  <si>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</si>
  <si>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</si>
  <si>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</si>
  <si>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</si>
  <si>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</si>
  <si>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</si>
  <si>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</si>
  <si>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mt35cgm040s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</si>
  <si>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</si>
  <si>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44 módulos. Fabricada en ABS autoextinguible, con grado de protección IP40, doble aislamiento (clase II), color blanco RAL 9010. Según UNE-EN 60670-1.</t>
  </si>
  <si>
    <t xml:space="preserve">mt35cgm021abbap</t>
  </si>
  <si>
    <t xml:space="preserve">Ud</t>
  </si>
  <si>
    <t xml:space="preserve">Interruptor general automático (IGA), de 2 módulos, bipolar (2P), con 6 kA de poder de corte, de 63 A de intensidad nominal, curva C, incluso accesorios de montaje. Según UNE-EN 60898-1.</t>
  </si>
  <si>
    <t xml:space="preserve">mt35cgm031aa</t>
  </si>
  <si>
    <t xml:space="preserve">Ud</t>
  </si>
  <si>
    <t xml:space="preserve">Interruptor diferencial instantáneo, 4P/25A/30mA, de 4 módulos, incluso accesorios de montaje. Según UNE-EN 61008-1.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</si>
  <si>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</si>
  <si>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</si>
  <si>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</si>
  <si>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</si>
  <si>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</si>
  <si>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</si>
  <si>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</si>
  <si>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</si>
  <si>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</si>
  <si>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mt35cgm021bbead</t>
  </si>
  <si>
    <t xml:space="preserve">Ud</t>
  </si>
  <si>
    <t xml:space="preserve">Interruptor automático magnetotérmico, de 4 módulos, tetrapolar (4P), con 6 kA de poder de corte, de 16 A de intensidad nominal, curva C, incluso accesorios de montaje. Según UNE-EN 60898-1.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</si>
  <si>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</si>
  <si>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</si>
  <si>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</si>
  <si>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</si>
  <si>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</si>
  <si>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</si>
  <si>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</si>
  <si>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</si>
  <si>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</si>
  <si>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</si>
  <si>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</si>
  <si>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</si>
  <si>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mt35cgm041e</t>
  </si>
  <si>
    <t xml:space="preserve">Ud</t>
  </si>
  <si>
    <t xml:space="preserve">Caja para alojamiento de los interruptores de protección de la instalación, 1 fila de 8 módulos, de ABS autoextinguible, de color blanco RAL 9010, con puerta opaca, grado de protección IP40 y doble aislamiento (clase II), para colocar en superficie. Según UNE-EN 60670-1.</t>
  </si>
  <si>
    <t xml:space="preserve">mt35aia090ab</t>
  </si>
  <si>
    <t xml:space="preserve">m</t>
  </si>
  <si>
    <t xml:space="preserve">Tubo rígido de PVC, enchufable, curvable en caliente, de color negro, de 20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</si>
  <si>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</si>
  <si>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</si>
  <si>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</si>
  <si>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</si>
  <si>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</si>
  <si>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</si>
  <si>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</si>
  <si>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</si>
  <si>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</si>
  <si>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</si>
  <si>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</si>
  <si>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</si>
  <si>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</si>
  <si>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</si>
  <si>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</si>
  <si>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</si>
  <si>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</si>
  <si>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</si>
  <si>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</si>
  <si>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</si>
  <si>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</si>
  <si>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</si>
  <si>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</si>
  <si>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</si>
  <si>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</si>
  <si>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</si>
  <si>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</si>
  <si>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</si>
  <si>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</si>
  <si>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</si>
  <si>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</si>
  <si>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</si>
  <si>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</si>
  <si>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</si>
  <si>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</si>
  <si>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</si>
  <si>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</si>
  <si>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</si>
  <si>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</si>
  <si>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</si>
  <si>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</si>
  <si>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</si>
  <si>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</si>
  <si>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</si>
  <si>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</si>
  <si>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</si>
  <si>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</si>
  <si>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</si>
  <si>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mt35cun040hb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</si>
  <si>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</si>
  <si>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C7, adicional del tipo C2, tomas de corriente de uso general y frigorífico.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</si>
  <si>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</si>
  <si>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</si>
  <si>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</si>
  <si>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</si>
  <si>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</si>
  <si>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</si>
  <si>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</si>
  <si>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</si>
  <si>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 Según UNE 21031-3.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</si>
  <si>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</si>
  <si>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</si>
  <si>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 Según UNE 21031-3.</t>
  </si>
  <si>
    <t xml:space="preserve">mt35cun040ad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</si>
  <si>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</si>
  <si>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</si>
  <si>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</si>
  <si>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</si>
  <si>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</si>
  <si>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</si>
  <si>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</si>
  <si>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</si>
  <si>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</si>
  <si>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</si>
  <si>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</si>
  <si>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</si>
  <si>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</si>
  <si>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</si>
  <si>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</si>
  <si>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</si>
  <si>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</si>
  <si>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</si>
  <si>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</si>
  <si>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</si>
  <si>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</si>
  <si>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</si>
  <si>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</si>
  <si>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</si>
  <si>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</si>
  <si>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</si>
  <si>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</si>
  <si>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</si>
  <si>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</si>
  <si>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</si>
  <si>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</si>
  <si>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</si>
  <si>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</si>
  <si>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</si>
  <si>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</si>
  <si>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</si>
  <si>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</si>
  <si>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</si>
  <si>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</si>
  <si>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</si>
  <si>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</si>
  <si>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</si>
  <si>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</si>
  <si>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</si>
  <si>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</si>
  <si>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</si>
  <si>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</si>
  <si>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</si>
  <si>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</si>
  <si>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</si>
  <si>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</si>
  <si>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</si>
  <si>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</si>
  <si>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168,94€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</si>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</sst>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48.49</v>
      </c>
      <c r="H10" s="12">
        <f ca="1">ROUND(INDIRECT(ADDRESS(ROW()+(0), COLUMN()+(-2), 1))*INDIRECT(ADDRESS(ROW()+(0), COLUMN()+(-1), 1)), 2)</f>
        <v>48.49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70.64</v>
      </c>
      <c r="H11" s="12">
        <f ca="1">ROUND(INDIRECT(ADDRESS(ROW()+(0), COLUMN()+(-2), 1))*INDIRECT(ADDRESS(ROW()+(0), COLUMN()+(-1), 1)), 2)</f>
        <v>70.64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166.07</v>
      </c>
      <c r="H12" s="12">
        <f ca="1">ROUND(INDIRECT(ADDRESS(ROW()+(0), COLUMN()+(-2), 1))*INDIRECT(ADDRESS(ROW()+(0), COLUMN()+(-1), 1)), 2)</f>
        <v>166.07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91.27</v>
      </c>
      <c r="H13" s="12">
        <f ca="1">ROUND(INDIRECT(ADDRESS(ROW()+(0), COLUMN()+(-2), 1))*INDIRECT(ADDRESS(ROW()+(0), COLUMN()+(-1), 1)), 2)</f>
        <v>91.27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93.73</v>
      </c>
      <c r="H14" s="12">
        <f ca="1">ROUND(INDIRECT(ADDRESS(ROW()+(0), COLUMN()+(-2), 1))*INDIRECT(ADDRESS(ROW()+(0), COLUMN()+(-1), 1)), 2)</f>
        <v>187.46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90.99</v>
      </c>
      <c r="H15" s="12">
        <f ca="1">ROUND(INDIRECT(ADDRESS(ROW()+(0), COLUMN()+(-2), 1))*INDIRECT(ADDRESS(ROW()+(0), COLUMN()+(-1), 1)), 2)</f>
        <v>90.99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78.61</v>
      </c>
      <c r="H16" s="12">
        <f ca="1">ROUND(INDIRECT(ADDRESS(ROW()+(0), COLUMN()+(-2), 1))*INDIRECT(ADDRESS(ROW()+(0), COLUMN()+(-1), 1)), 2)</f>
        <v>157.22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12.43</v>
      </c>
      <c r="H17" s="12">
        <f ca="1">ROUND(INDIRECT(ADDRESS(ROW()+(0), COLUMN()+(-2), 1))*INDIRECT(ADDRESS(ROW()+(0), COLUMN()+(-1), 1)), 2)</f>
        <v>12.43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6</v>
      </c>
      <c r="G18" s="12">
        <v>12.66</v>
      </c>
      <c r="H18" s="12">
        <f ca="1">ROUND(INDIRECT(ADDRESS(ROW()+(0), COLUMN()+(-2), 1))*INDIRECT(ADDRESS(ROW()+(0), COLUMN()+(-1), 1)), 2)</f>
        <v>75.96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13.59</v>
      </c>
      <c r="H19" s="12">
        <f ca="1">ROUND(INDIRECT(ADDRESS(ROW()+(0), COLUMN()+(-2), 1))*INDIRECT(ADDRESS(ROW()+(0), COLUMN()+(-1), 1)), 2)</f>
        <v>13.59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14.08</v>
      </c>
      <c r="H20" s="12">
        <f ca="1">ROUND(INDIRECT(ADDRESS(ROW()+(0), COLUMN()+(-2), 1))*INDIRECT(ADDRESS(ROW()+(0), COLUMN()+(-1), 1)), 2)</f>
        <v>14.08</v>
      </c>
    </row>
    <row r="21" spans="1:8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16.01</v>
      </c>
      <c r="H21" s="12">
        <f ca="1">ROUND(INDIRECT(ADDRESS(ROW()+(0), COLUMN()+(-2), 1))*INDIRECT(ADDRESS(ROW()+(0), COLUMN()+(-1), 1)), 2)</f>
        <v>16.01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2.905</v>
      </c>
      <c r="G22" s="12">
        <v>1.65</v>
      </c>
      <c r="H22" s="12">
        <f ca="1">ROUND(INDIRECT(ADDRESS(ROW()+(0), COLUMN()+(-2), 1))*INDIRECT(ADDRESS(ROW()+(0), COLUMN()+(-1), 1)), 2)</f>
        <v>4.79</v>
      </c>
    </row>
    <row r="23" spans="1:8" ht="76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3.32</v>
      </c>
      <c r="G23" s="12">
        <v>2.41</v>
      </c>
      <c r="H23" s="12">
        <f ca="1">ROUND(INDIRECT(ADDRESS(ROW()+(0), COLUMN()+(-2), 1))*INDIRECT(ADDRESS(ROW()+(0), COLUMN()+(-1), 1)), 2)</f>
        <v>8</v>
      </c>
    </row>
    <row r="24" spans="1:8" ht="76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14.11</v>
      </c>
      <c r="G24" s="12">
        <v>3.11</v>
      </c>
      <c r="H24" s="12">
        <f ca="1">ROUND(INDIRECT(ADDRESS(ROW()+(0), COLUMN()+(-2), 1))*INDIRECT(ADDRESS(ROW()+(0), COLUMN()+(-1), 1)), 2)</f>
        <v>43.88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159.36</v>
      </c>
      <c r="G25" s="12">
        <v>0.37</v>
      </c>
      <c r="H25" s="12">
        <f ca="1">ROUND(INDIRECT(ADDRESS(ROW()+(0), COLUMN()+(-2), 1))*INDIRECT(ADDRESS(ROW()+(0), COLUMN()+(-1), 1)), 2)</f>
        <v>58.96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154.38</v>
      </c>
      <c r="G26" s="12">
        <v>0.42</v>
      </c>
      <c r="H26" s="12">
        <f ca="1">ROUND(INDIRECT(ADDRESS(ROW()+(0), COLUMN()+(-2), 1))*INDIRECT(ADDRESS(ROW()+(0), COLUMN()+(-1), 1)), 2)</f>
        <v>64.84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8.3</v>
      </c>
      <c r="G27" s="12">
        <v>0.55</v>
      </c>
      <c r="H27" s="12">
        <f ca="1">ROUND(INDIRECT(ADDRESS(ROW()+(0), COLUMN()+(-2), 1))*INDIRECT(ADDRESS(ROW()+(0), COLUMN()+(-1), 1)), 2)</f>
        <v>4.57</v>
      </c>
    </row>
    <row r="28" spans="1:8" ht="55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8.3</v>
      </c>
      <c r="G28" s="12">
        <v>1.8</v>
      </c>
      <c r="H28" s="12">
        <f ca="1">ROUND(INDIRECT(ADDRESS(ROW()+(0), COLUMN()+(-2), 1))*INDIRECT(ADDRESS(ROW()+(0), COLUMN()+(-1), 1)), 2)</f>
        <v>14.94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8</v>
      </c>
      <c r="G29" s="12">
        <v>1.79</v>
      </c>
      <c r="H29" s="12">
        <f ca="1">ROUND(INDIRECT(ADDRESS(ROW()+(0), COLUMN()+(-2), 1))*INDIRECT(ADDRESS(ROW()+(0), COLUMN()+(-1), 1)), 2)</f>
        <v>14.32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3</v>
      </c>
      <c r="G30" s="12">
        <v>2.29</v>
      </c>
      <c r="H30" s="12">
        <f ca="1">ROUND(INDIRECT(ADDRESS(ROW()+(0), COLUMN()+(-2), 1))*INDIRECT(ADDRESS(ROW()+(0), COLUMN()+(-1), 1)), 2)</f>
        <v>6.87</v>
      </c>
    </row>
    <row r="31" spans="1:8" ht="13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41</v>
      </c>
      <c r="G31" s="12">
        <v>0.17</v>
      </c>
      <c r="H31" s="12">
        <f ca="1">ROUND(INDIRECT(ADDRESS(ROW()+(0), COLUMN()+(-2), 1))*INDIRECT(ADDRESS(ROW()+(0), COLUMN()+(-1), 1)), 2)</f>
        <v>6.97</v>
      </c>
    </row>
    <row r="32" spans="1:8" ht="13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17</v>
      </c>
      <c r="G32" s="12">
        <v>0.21</v>
      </c>
      <c r="H32" s="12">
        <f ca="1">ROUND(INDIRECT(ADDRESS(ROW()+(0), COLUMN()+(-2), 1))*INDIRECT(ADDRESS(ROW()+(0), COLUMN()+(-1), 1)), 2)</f>
        <v>3.57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1</v>
      </c>
      <c r="G33" s="12">
        <v>2.01</v>
      </c>
      <c r="H33" s="12">
        <f ca="1">ROUND(INDIRECT(ADDRESS(ROW()+(0), COLUMN()+(-2), 1))*INDIRECT(ADDRESS(ROW()+(0), COLUMN()+(-1), 1)), 2)</f>
        <v>2.01</v>
      </c>
    </row>
    <row r="34" spans="1:8" ht="45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450</v>
      </c>
      <c r="G34" s="12">
        <v>0.4</v>
      </c>
      <c r="H34" s="12">
        <f ca="1">ROUND(INDIRECT(ADDRESS(ROW()+(0), COLUMN()+(-2), 1))*INDIRECT(ADDRESS(ROW()+(0), COLUMN()+(-1), 1)), 2)</f>
        <v>180</v>
      </c>
    </row>
    <row r="35" spans="1:8" ht="45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189</v>
      </c>
      <c r="G35" s="12">
        <v>0.66</v>
      </c>
      <c r="H35" s="12">
        <f ca="1">ROUND(INDIRECT(ADDRESS(ROW()+(0), COLUMN()+(-2), 1))*INDIRECT(ADDRESS(ROW()+(0), COLUMN()+(-1), 1)), 2)</f>
        <v>124.74</v>
      </c>
    </row>
    <row r="36" spans="1:8" ht="45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30</v>
      </c>
      <c r="G36" s="12">
        <v>1.55</v>
      </c>
      <c r="H36" s="12">
        <f ca="1">ROUND(INDIRECT(ADDRESS(ROW()+(0), COLUMN()+(-2), 1))*INDIRECT(ADDRESS(ROW()+(0), COLUMN()+(-1), 1)), 2)</f>
        <v>46.5</v>
      </c>
    </row>
    <row r="37" spans="1:8" ht="45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54</v>
      </c>
      <c r="G37" s="12">
        <v>1.06</v>
      </c>
      <c r="H37" s="12">
        <f ca="1">ROUND(INDIRECT(ADDRESS(ROW()+(0), COLUMN()+(-2), 1))*INDIRECT(ADDRESS(ROW()+(0), COLUMN()+(-1), 1)), 2)</f>
        <v>57.24</v>
      </c>
    </row>
    <row r="38" spans="1:8" ht="45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63</v>
      </c>
      <c r="G38" s="12">
        <v>0.66</v>
      </c>
      <c r="H38" s="12">
        <f ca="1">ROUND(INDIRECT(ADDRESS(ROW()+(0), COLUMN()+(-2), 1))*INDIRECT(ADDRESS(ROW()+(0), COLUMN()+(-1), 1)), 2)</f>
        <v>41.58</v>
      </c>
    </row>
    <row r="39" spans="1:8" ht="45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189</v>
      </c>
      <c r="G39" s="12">
        <v>0.66</v>
      </c>
      <c r="H39" s="12">
        <f ca="1">ROUND(INDIRECT(ADDRESS(ROW()+(0), COLUMN()+(-2), 1))*INDIRECT(ADDRESS(ROW()+(0), COLUMN()+(-1), 1)), 2)</f>
        <v>124.74</v>
      </c>
    </row>
    <row r="40" spans="1:8" ht="55.5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63</v>
      </c>
      <c r="G40" s="12">
        <v>0.66</v>
      </c>
      <c r="H40" s="12">
        <f ca="1">ROUND(INDIRECT(ADDRESS(ROW()+(0), COLUMN()+(-2), 1))*INDIRECT(ADDRESS(ROW()+(0), COLUMN()+(-1), 1)), 2)</f>
        <v>41.58</v>
      </c>
    </row>
    <row r="41" spans="1:8" ht="34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126</v>
      </c>
      <c r="G41" s="12">
        <v>0.4</v>
      </c>
      <c r="H41" s="12">
        <f ca="1">ROUND(INDIRECT(ADDRESS(ROW()+(0), COLUMN()+(-2), 1))*INDIRECT(ADDRESS(ROW()+(0), COLUMN()+(-1), 1)), 2)</f>
        <v>50.4</v>
      </c>
    </row>
    <row r="42" spans="1:8" ht="34.5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10.5</v>
      </c>
      <c r="G42" s="12">
        <v>0.66</v>
      </c>
      <c r="H42" s="12">
        <f ca="1">ROUND(INDIRECT(ADDRESS(ROW()+(0), COLUMN()+(-2), 1))*INDIRECT(ADDRESS(ROW()+(0), COLUMN()+(-1), 1)), 2)</f>
        <v>6.93</v>
      </c>
    </row>
    <row r="43" spans="1:8" ht="34.5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7.5</v>
      </c>
      <c r="G43" s="12">
        <v>1.06</v>
      </c>
      <c r="H43" s="12">
        <f ca="1">ROUND(INDIRECT(ADDRESS(ROW()+(0), COLUMN()+(-2), 1))*INDIRECT(ADDRESS(ROW()+(0), COLUMN()+(-1), 1)), 2)</f>
        <v>7.95</v>
      </c>
    </row>
    <row r="44" spans="1:8" ht="34.5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1">
        <v>58.5</v>
      </c>
      <c r="G44" s="12">
        <v>1.55</v>
      </c>
      <c r="H44" s="12">
        <f ca="1">ROUND(INDIRECT(ADDRESS(ROW()+(0), COLUMN()+(-2), 1))*INDIRECT(ADDRESS(ROW()+(0), COLUMN()+(-1), 1)), 2)</f>
        <v>90.68</v>
      </c>
    </row>
    <row r="45" spans="1:8" ht="24.00" thickBot="1" customHeight="1">
      <c r="A45" s="1" t="s">
        <v>117</v>
      </c>
      <c r="B45" s="1"/>
      <c r="C45" s="1"/>
      <c r="D45" s="10" t="s">
        <v>118</v>
      </c>
      <c r="E45" s="1" t="s">
        <v>119</v>
      </c>
      <c r="F45" s="11">
        <v>7</v>
      </c>
      <c r="G45" s="12">
        <v>5.84</v>
      </c>
      <c r="H45" s="12">
        <f ca="1">ROUND(INDIRECT(ADDRESS(ROW()+(0), COLUMN()+(-2), 1))*INDIRECT(ADDRESS(ROW()+(0), COLUMN()+(-1), 1)), 2)</f>
        <v>40.88</v>
      </c>
    </row>
    <row r="46" spans="1:8" ht="24.00" thickBot="1" customHeight="1">
      <c r="A46" s="1" t="s">
        <v>120</v>
      </c>
      <c r="B46" s="1"/>
      <c r="C46" s="1"/>
      <c r="D46" s="10" t="s">
        <v>121</v>
      </c>
      <c r="E46" s="1" t="s">
        <v>122</v>
      </c>
      <c r="F46" s="11">
        <v>2</v>
      </c>
      <c r="G46" s="12">
        <v>8.98</v>
      </c>
      <c r="H46" s="12">
        <f ca="1">ROUND(INDIRECT(ADDRESS(ROW()+(0), COLUMN()+(-2), 1))*INDIRECT(ADDRESS(ROW()+(0), COLUMN()+(-1), 1)), 2)</f>
        <v>17.96</v>
      </c>
    </row>
    <row r="47" spans="1:8" ht="24.00" thickBot="1" customHeight="1">
      <c r="A47" s="1" t="s">
        <v>123</v>
      </c>
      <c r="B47" s="1"/>
      <c r="C47" s="1"/>
      <c r="D47" s="10" t="s">
        <v>124</v>
      </c>
      <c r="E47" s="1" t="s">
        <v>125</v>
      </c>
      <c r="F47" s="11">
        <v>1</v>
      </c>
      <c r="G47" s="12">
        <v>10.59</v>
      </c>
      <c r="H47" s="12">
        <f ca="1">ROUND(INDIRECT(ADDRESS(ROW()+(0), COLUMN()+(-2), 1))*INDIRECT(ADDRESS(ROW()+(0), COLUMN()+(-1), 1)), 2)</f>
        <v>10.59</v>
      </c>
    </row>
    <row r="48" spans="1:8" ht="24.00" thickBot="1" customHeight="1">
      <c r="A48" s="1" t="s">
        <v>126</v>
      </c>
      <c r="B48" s="1"/>
      <c r="C48" s="1"/>
      <c r="D48" s="10" t="s">
        <v>127</v>
      </c>
      <c r="E48" s="1" t="s">
        <v>128</v>
      </c>
      <c r="F48" s="11">
        <v>12</v>
      </c>
      <c r="G48" s="12">
        <v>6.22</v>
      </c>
      <c r="H48" s="12">
        <f ca="1">ROUND(INDIRECT(ADDRESS(ROW()+(0), COLUMN()+(-2), 1))*INDIRECT(ADDRESS(ROW()+(0), COLUMN()+(-1), 1)), 2)</f>
        <v>74.64</v>
      </c>
    </row>
    <row r="49" spans="1:8" ht="24.00" thickBot="1" customHeight="1">
      <c r="A49" s="1" t="s">
        <v>129</v>
      </c>
      <c r="B49" s="1"/>
      <c r="C49" s="1"/>
      <c r="D49" s="10" t="s">
        <v>130</v>
      </c>
      <c r="E49" s="1" t="s">
        <v>131</v>
      </c>
      <c r="F49" s="11">
        <v>2</v>
      </c>
      <c r="G49" s="12">
        <v>11.44</v>
      </c>
      <c r="H49" s="12">
        <f ca="1">ROUND(INDIRECT(ADDRESS(ROW()+(0), COLUMN()+(-2), 1))*INDIRECT(ADDRESS(ROW()+(0), COLUMN()+(-1), 1)), 2)</f>
        <v>22.88</v>
      </c>
    </row>
    <row r="50" spans="1:8" ht="24.00" thickBot="1" customHeight="1">
      <c r="A50" s="1" t="s">
        <v>132</v>
      </c>
      <c r="B50" s="1"/>
      <c r="C50" s="1"/>
      <c r="D50" s="10" t="s">
        <v>133</v>
      </c>
      <c r="E50" s="1" t="s">
        <v>134</v>
      </c>
      <c r="F50" s="11">
        <v>1</v>
      </c>
      <c r="G50" s="12">
        <v>6.58</v>
      </c>
      <c r="H50" s="12">
        <f ca="1">ROUND(INDIRECT(ADDRESS(ROW()+(0), COLUMN()+(-2), 1))*INDIRECT(ADDRESS(ROW()+(0), COLUMN()+(-1), 1)), 2)</f>
        <v>6.58</v>
      </c>
    </row>
    <row r="51" spans="1:8" ht="24.00" thickBot="1" customHeight="1">
      <c r="A51" s="1" t="s">
        <v>135</v>
      </c>
      <c r="B51" s="1"/>
      <c r="C51" s="1"/>
      <c r="D51" s="10" t="s">
        <v>136</v>
      </c>
      <c r="E51" s="1" t="s">
        <v>137</v>
      </c>
      <c r="F51" s="11">
        <v>1</v>
      </c>
      <c r="G51" s="12">
        <v>20.71</v>
      </c>
      <c r="H51" s="12">
        <f ca="1">ROUND(INDIRECT(ADDRESS(ROW()+(0), COLUMN()+(-2), 1))*INDIRECT(ADDRESS(ROW()+(0), COLUMN()+(-1), 1)), 2)</f>
        <v>20.71</v>
      </c>
    </row>
    <row r="52" spans="1:8" ht="24.00" thickBot="1" customHeight="1">
      <c r="A52" s="1" t="s">
        <v>138</v>
      </c>
      <c r="B52" s="1"/>
      <c r="C52" s="1"/>
      <c r="D52" s="10" t="s">
        <v>139</v>
      </c>
      <c r="E52" s="1" t="s">
        <v>140</v>
      </c>
      <c r="F52" s="11">
        <v>29</v>
      </c>
      <c r="G52" s="12">
        <v>6.22</v>
      </c>
      <c r="H52" s="12">
        <f ca="1">ROUND(INDIRECT(ADDRESS(ROW()+(0), COLUMN()+(-2), 1))*INDIRECT(ADDRESS(ROW()+(0), COLUMN()+(-1), 1)), 2)</f>
        <v>180.38</v>
      </c>
    </row>
    <row r="53" spans="1:8" ht="13.50" thickBot="1" customHeight="1">
      <c r="A53" s="1" t="s">
        <v>141</v>
      </c>
      <c r="B53" s="1"/>
      <c r="C53" s="1"/>
      <c r="D53" s="10" t="s">
        <v>142</v>
      </c>
      <c r="E53" s="1" t="s">
        <v>143</v>
      </c>
      <c r="F53" s="11">
        <v>3</v>
      </c>
      <c r="G53" s="12">
        <v>3.41</v>
      </c>
      <c r="H53" s="12">
        <f ca="1">ROUND(INDIRECT(ADDRESS(ROW()+(0), COLUMN()+(-2), 1))*INDIRECT(ADDRESS(ROW()+(0), COLUMN()+(-1), 1)), 2)</f>
        <v>10.23</v>
      </c>
    </row>
    <row r="54" spans="1:8" ht="13.50" thickBot="1" customHeight="1">
      <c r="A54" s="1" t="s">
        <v>144</v>
      </c>
      <c r="B54" s="1"/>
      <c r="C54" s="1"/>
      <c r="D54" s="10" t="s">
        <v>145</v>
      </c>
      <c r="E54" s="1" t="s">
        <v>146</v>
      </c>
      <c r="F54" s="11">
        <v>1</v>
      </c>
      <c r="G54" s="12">
        <v>6.63</v>
      </c>
      <c r="H54" s="12">
        <f ca="1">ROUND(INDIRECT(ADDRESS(ROW()+(0), COLUMN()+(-2), 1))*INDIRECT(ADDRESS(ROW()+(0), COLUMN()+(-1), 1)), 2)</f>
        <v>6.63</v>
      </c>
    </row>
    <row r="55" spans="1:8" ht="24.00" thickBot="1" customHeight="1">
      <c r="A55" s="1" t="s">
        <v>147</v>
      </c>
      <c r="B55" s="1"/>
      <c r="C55" s="1"/>
      <c r="D55" s="10" t="s">
        <v>148</v>
      </c>
      <c r="E55" s="1" t="s">
        <v>149</v>
      </c>
      <c r="F55" s="11">
        <v>1</v>
      </c>
      <c r="G55" s="12">
        <v>11.75</v>
      </c>
      <c r="H55" s="12">
        <f ca="1">ROUND(INDIRECT(ADDRESS(ROW()+(0), COLUMN()+(-2), 1))*INDIRECT(ADDRESS(ROW()+(0), COLUMN()+(-1), 1)), 2)</f>
        <v>11.75</v>
      </c>
    </row>
    <row r="56" spans="1:8" ht="24.00" thickBot="1" customHeight="1">
      <c r="A56" s="1" t="s">
        <v>150</v>
      </c>
      <c r="B56" s="1"/>
      <c r="C56" s="1"/>
      <c r="D56" s="10" t="s">
        <v>151</v>
      </c>
      <c r="E56" s="1" t="s">
        <v>152</v>
      </c>
      <c r="F56" s="11">
        <v>3</v>
      </c>
      <c r="G56" s="12">
        <v>9.68</v>
      </c>
      <c r="H56" s="12">
        <f ca="1">ROUND(INDIRECT(ADDRESS(ROW()+(0), COLUMN()+(-2), 1))*INDIRECT(ADDRESS(ROW()+(0), COLUMN()+(-1), 1)), 2)</f>
        <v>29.04</v>
      </c>
    </row>
    <row r="57" spans="1:8" ht="13.50" thickBot="1" customHeight="1">
      <c r="A57" s="1" t="s">
        <v>153</v>
      </c>
      <c r="B57" s="1"/>
      <c r="C57" s="1"/>
      <c r="D57" s="10" t="s">
        <v>154</v>
      </c>
      <c r="E57" s="1" t="s">
        <v>155</v>
      </c>
      <c r="F57" s="13">
        <v>4</v>
      </c>
      <c r="G57" s="14">
        <v>1.48</v>
      </c>
      <c r="H57" s="14">
        <f ca="1">ROUND(INDIRECT(ADDRESS(ROW()+(0), COLUMN()+(-2), 1))*INDIRECT(ADDRESS(ROW()+(0), COLUMN()+(-1), 1)), 2)</f>
        <v>5.92</v>
      </c>
    </row>
    <row r="58" spans="1:8" ht="13.50" thickBot="1" customHeight="1">
      <c r="A58" s="15"/>
      <c r="B58" s="15"/>
      <c r="C58" s="15"/>
      <c r="D58" s="15"/>
      <c r="E58" s="15"/>
      <c r="F58" s="9" t="s">
        <v>156</v>
      </c>
      <c r="G58" s="9"/>
      <c r="H5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1))), 2)</f>
        <v>2388.46</v>
      </c>
    </row>
    <row r="59" spans="1:8" ht="13.50" thickBot="1" customHeight="1">
      <c r="A59" s="15">
        <v>2</v>
      </c>
      <c r="B59" s="15"/>
      <c r="C59" s="15"/>
      <c r="D59" s="15"/>
      <c r="E59" s="18" t="s">
        <v>157</v>
      </c>
      <c r="F59" s="18"/>
      <c r="G59" s="15"/>
      <c r="H59" s="15"/>
    </row>
    <row r="60" spans="1:8" ht="13.50" thickBot="1" customHeight="1">
      <c r="A60" s="1" t="s">
        <v>158</v>
      </c>
      <c r="B60" s="1"/>
      <c r="C60" s="1"/>
      <c r="D60" s="10" t="s">
        <v>159</v>
      </c>
      <c r="E60" s="1" t="s">
        <v>160</v>
      </c>
      <c r="F60" s="11">
        <v>21.137</v>
      </c>
      <c r="G60" s="12">
        <v>22.74</v>
      </c>
      <c r="H60" s="12">
        <f ca="1">ROUND(INDIRECT(ADDRESS(ROW()+(0), COLUMN()+(-2), 1))*INDIRECT(ADDRESS(ROW()+(0), COLUMN()+(-1), 1)), 2)</f>
        <v>480.66</v>
      </c>
    </row>
    <row r="61" spans="1:8" ht="13.50" thickBot="1" customHeight="1">
      <c r="A61" s="1" t="s">
        <v>161</v>
      </c>
      <c r="B61" s="1"/>
      <c r="C61" s="1"/>
      <c r="D61" s="10" t="s">
        <v>162</v>
      </c>
      <c r="E61" s="1" t="s">
        <v>163</v>
      </c>
      <c r="F61" s="13">
        <v>21.137</v>
      </c>
      <c r="G61" s="14">
        <v>20.98</v>
      </c>
      <c r="H61" s="14">
        <f ca="1">ROUND(INDIRECT(ADDRESS(ROW()+(0), COLUMN()+(-2), 1))*INDIRECT(ADDRESS(ROW()+(0), COLUMN()+(-1), 1)), 2)</f>
        <v>443.45</v>
      </c>
    </row>
    <row r="62" spans="1:8" ht="13.50" thickBot="1" customHeight="1">
      <c r="A62" s="15"/>
      <c r="B62" s="15"/>
      <c r="C62" s="15"/>
      <c r="D62" s="15"/>
      <c r="E62" s="15"/>
      <c r="F62" s="9" t="s">
        <v>164</v>
      </c>
      <c r="G62" s="9"/>
      <c r="H62" s="17">
        <f ca="1">ROUND(SUM(INDIRECT(ADDRESS(ROW()+(-1), COLUMN()+(0), 1)),INDIRECT(ADDRESS(ROW()+(-2), COLUMN()+(0), 1))), 2)</f>
        <v>924.11</v>
      </c>
    </row>
    <row r="63" spans="1:8" ht="13.50" thickBot="1" customHeight="1">
      <c r="A63" s="15">
        <v>3</v>
      </c>
      <c r="B63" s="15"/>
      <c r="C63" s="15"/>
      <c r="D63" s="15"/>
      <c r="E63" s="18" t="s">
        <v>165</v>
      </c>
      <c r="F63" s="18"/>
      <c r="G63" s="15"/>
      <c r="H63" s="15"/>
    </row>
    <row r="64" spans="1:8" ht="13.50" thickBot="1" customHeight="1">
      <c r="A64" s="19"/>
      <c r="B64" s="19"/>
      <c r="C64" s="19"/>
      <c r="D64" s="20" t="s">
        <v>166</v>
      </c>
      <c r="E64" s="19" t="s">
        <v>167</v>
      </c>
      <c r="F64" s="13">
        <v>2</v>
      </c>
      <c r="G64" s="14">
        <f ca="1">ROUND(SUM(INDIRECT(ADDRESS(ROW()+(-2), COLUMN()+(1), 1)),INDIRECT(ADDRESS(ROW()+(-6), COLUMN()+(1), 1))), 2)</f>
        <v>3312.57</v>
      </c>
      <c r="H64" s="14">
        <f ca="1">ROUND(INDIRECT(ADDRESS(ROW()+(0), COLUMN()+(-2), 1))*INDIRECT(ADDRESS(ROW()+(0), COLUMN()+(-1), 1))/100, 2)</f>
        <v>66.25</v>
      </c>
    </row>
    <row r="65" spans="1:8" ht="13.50" thickBot="1" customHeight="1">
      <c r="A65" s="21" t="s">
        <v>168</v>
      </c>
      <c r="B65" s="21"/>
      <c r="C65" s="21"/>
      <c r="D65" s="22"/>
      <c r="E65" s="23"/>
      <c r="F65" s="24" t="s">
        <v>169</v>
      </c>
      <c r="G65" s="25"/>
      <c r="H65" s="26">
        <f ca="1">ROUND(SUM(INDIRECT(ADDRESS(ROW()+(-1), COLUMN()+(0), 1)),INDIRECT(ADDRESS(ROW()+(-3), COLUMN()+(0), 1)),INDIRECT(ADDRESS(ROW()+(-7), COLUMN()+(0), 1))), 2)</f>
        <v>3378.82</v>
      </c>
    </row>
  </sheetData>
  <mergeCells count="6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F58:G58"/>
    <mergeCell ref="A59:C59"/>
    <mergeCell ref="E59:F59"/>
    <mergeCell ref="A60:C60"/>
    <mergeCell ref="A61:C61"/>
    <mergeCell ref="A62:C62"/>
    <mergeCell ref="F62:G62"/>
    <mergeCell ref="A63:C63"/>
    <mergeCell ref="E63:F63"/>
    <mergeCell ref="A64:C64"/>
    <mergeCell ref="A65:E65"/>
    <mergeCell ref="F65:G65"/>
  </mergeCells>
  <pageMargins left="0.147638" right="0.147638" top="0.206693" bottom="0.206693" header="0.0" footer="0.0"/>
  <pageSetup paperSize="9" orientation="portrait"/>
  <rowBreaks count="0" manualBreakCount="0">
    </rowBreaks>
</worksheet>
</file>