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<sst xmlns="http://schemas.openxmlformats.org/spreadsheetml/2006/main" count="83" uniqueCount="83">
  <si>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</si>
  <si>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IEI030</t>
  </si>
  <si>
    <t xml:space="preserve">Ud</t>
  </si>
  <si>
    <t xml:space="preserve">Red de distribución interior de servicios generales.</t>
  </si>
  <si>
    <r>
      <rPr>
        <sz val="8.25"/>
        <color rgb="FF000000"/>
        <rFont val="Arial"/>
        <family val="2"/>
      </rPr>
      <t xml:space="preserve">Red eléctrica de distribución interior de servicios generales compuesta de: cuadro de servicios generales; cuadro secundario: cuadro secundario de ascensor; circuitos con cableado bajo tubo protector para alimentación de los siguientes usos comunes: portero electrónico o videoportero, tomas de corriente, 1 ascensor ITA-2, grupo de presión, recinto de telecomunicaciones; mecanismos.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</si>
  <si>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</si>
  <si>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</si>
  <si>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</si>
  <si>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</si>
  <si>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</si>
  <si>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</si>
  <si>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</si>
  <si>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</si>
  <si>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</si>
  <si>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</si>
  <si>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mt35cgm021abeah</t>
  </si>
  <si>
    <t xml:space="preserve">Ud</t>
  </si>
  <si>
    <t xml:space="preserve">Interruptor general automático (IGA), de 4 módulos, tetrapolar (4P), con 6 kA de poder de corte, de 25 A de intensidad nominal, curva C, incluso accesorios de montaje. Según UNE-EN 60898-1.</t>
  </si>
  <si>
    <t xml:space="preserve">mt35cgm031aa</t>
  </si>
  <si>
    <t xml:space="preserve">Ud</t>
  </si>
  <si>
    <t xml:space="preserve">Interruptor diferencial instantáneo, 4P/25A/30mA, de 4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</si>
  <si>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</si>
  <si>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</si>
  <si>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</si>
  <si>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mt35cgm021bbead</t>
  </si>
  <si>
    <t xml:space="preserve">Ud</t>
  </si>
  <si>
    <t xml:space="preserve">Interruptor automático magnetotérmico, de 4 módulos, tetrapolar (4P), con 6 kA de poder de corte, de 16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</si>
  <si>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</si>
  <si>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</si>
  <si>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</si>
  <si>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</si>
  <si>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</si>
  <si>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</si>
  <si>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mt35cgm041e</t>
  </si>
  <si>
    <t xml:space="preserve">Ud</t>
  </si>
  <si>
    <t xml:space="preserve">Caja para alojamiento de los interruptores de protección de la instalación, 1 fila de 8 módulos, de ABS autoextinguible, de color blanco RAL 9010, con puerta opaca, grado de protección IP40 y doble aislamiento (clase II), para colocar en superficie. Según UNE-EN 60670-1.</t>
  </si>
  <si>
    <t xml:space="preserve">mt35aia090ab</t>
  </si>
  <si>
    <t xml:space="preserve">m</t>
  </si>
  <si>
    <t xml:space="preserve">Tubo rígido de PVC, enchufable, curvable en caliente, de color negro, de 20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</si>
  <si>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mt35aia090ac</t>
  </si>
  <si>
    <t xml:space="preserve">m</t>
  </si>
  <si>
    <t xml:space="preserve">Tubo rígido de PVC, enchufable, curvable en caliente, de color negro, de 25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</si>
  <si>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</si>
  <si>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</si>
  <si>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</si>
  <si>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</si>
  <si>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</si>
  <si>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</si>
  <si>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</si>
  <si>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</si>
  <si>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</si>
  <si>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</si>
  <si>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</si>
  <si>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 Según UNE 211025.</t>
  </si>
  <si>
    <t xml:space="preserve">mt35cun020d</t>
  </si>
  <si>
    <t xml:space="preserve">m</t>
  </si>
  <si>
    <t xml:space="preserve">Cable unipolar H07Z1-K (AS), siendo su tensión asignada de 450/750 V, reacción al fuego clase B2ca-s1a,d1,a1 según UNE-EN 50575, con conductor multifilar de cobre clase 5 (-K) de 6 mm² de sección, con aislamiento de compuesto termoplástico a base de poliolefina libre de halógenos con baja emisión de humos y gases corrosivos (Z1). Según UNE 211025.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</si>
  <si>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</si>
  <si>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</si>
  <si>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</si>
  <si>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mt33seg501</t>
  </si>
  <si>
    <t xml:space="preserve">Ud</t>
  </si>
  <si>
    <t xml:space="preserve">Interruptor bipolar monobloc estanco para instalación en superficie (IP55), color gris.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</si>
  <si>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</si>
  <si>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</si>
  <si>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</si>
  <si>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</si>
  <si>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</si>
  <si>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</si>
  <si>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</si>
  <si>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</si>
  <si>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</si>
  <si>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</si>
  <si>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</si>
  <si>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</si>
  <si>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</si>
  <si>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</si>
  <si>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</si>
  <si>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</si>
  <si>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</si>
  <si>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</si>
  <si>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157,06€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</si>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</sst>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166.07</v>
      </c>
      <c r="H12" s="12">
        <f ca="1">ROUND(INDIRECT(ADDRESS(ROW()+(0), COLUMN()+(-2), 1))*INDIRECT(ADDRESS(ROW()+(0), COLUMN()+(-1), 1)), 2)</f>
        <v>332.14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90.99</v>
      </c>
      <c r="H13" s="12">
        <f ca="1">ROUND(INDIRECT(ADDRESS(ROW()+(0), COLUMN()+(-2), 1))*INDIRECT(ADDRESS(ROW()+(0), COLUMN()+(-1), 1)), 2)</f>
        <v>272.97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78.61</v>
      </c>
      <c r="H14" s="12">
        <f ca="1">ROUND(INDIRECT(ADDRESS(ROW()+(0), COLUMN()+(-2), 1))*INDIRECT(ADDRESS(ROW()+(0), COLUMN()+(-1), 1)), 2)</f>
        <v>235.83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</v>
      </c>
      <c r="G15" s="12">
        <v>12.66</v>
      </c>
      <c r="H15" s="12">
        <f ca="1">ROUND(INDIRECT(ADDRESS(ROW()+(0), COLUMN()+(-2), 1))*INDIRECT(ADDRESS(ROW()+(0), COLUMN()+(-1), 1)), 2)</f>
        <v>75.96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16.01</v>
      </c>
      <c r="H17" s="12">
        <f ca="1">ROUND(INDIRECT(ADDRESS(ROW()+(0), COLUMN()+(-2), 1))*INDIRECT(ADDRESS(ROW()+(0), COLUMN()+(-1), 1)), 2)</f>
        <v>16.01</v>
      </c>
    </row>
    <row r="18" spans="1:8" ht="76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58.1</v>
      </c>
      <c r="G18" s="12">
        <v>1.65</v>
      </c>
      <c r="H18" s="12">
        <f ca="1">ROUND(INDIRECT(ADDRESS(ROW()+(0), COLUMN()+(-2), 1))*INDIRECT(ADDRESS(ROW()+(0), COLUMN()+(-1), 1)), 2)</f>
        <v>95.87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48.97</v>
      </c>
      <c r="G19" s="12">
        <v>2.41</v>
      </c>
      <c r="H19" s="12">
        <f ca="1">ROUND(INDIRECT(ADDRESS(ROW()+(0), COLUMN()+(-2), 1))*INDIRECT(ADDRESS(ROW()+(0), COLUMN()+(-1), 1)), 2)</f>
        <v>118.02</v>
      </c>
    </row>
    <row r="20" spans="1:8" ht="76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60.59</v>
      </c>
      <c r="G20" s="12">
        <v>3.11</v>
      </c>
      <c r="H20" s="12">
        <f ca="1">ROUND(INDIRECT(ADDRESS(ROW()+(0), COLUMN()+(-2), 1))*INDIRECT(ADDRESS(ROW()+(0), COLUMN()+(-1), 1)), 2)</f>
        <v>188.43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10</v>
      </c>
      <c r="G21" s="12">
        <v>1.8</v>
      </c>
      <c r="H21" s="12">
        <f ca="1">ROUND(INDIRECT(ADDRESS(ROW()+(0), COLUMN()+(-2), 1))*INDIRECT(ADDRESS(ROW()+(0), COLUMN()+(-1), 1)), 2)</f>
        <v>18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210</v>
      </c>
      <c r="G22" s="12">
        <v>0.68</v>
      </c>
      <c r="H22" s="12">
        <f ca="1">ROUND(INDIRECT(ADDRESS(ROW()+(0), COLUMN()+(-2), 1))*INDIRECT(ADDRESS(ROW()+(0), COLUMN()+(-1), 1)), 2)</f>
        <v>142.8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282.5</v>
      </c>
      <c r="G23" s="12">
        <v>1.09</v>
      </c>
      <c r="H23" s="12">
        <f ca="1">ROUND(INDIRECT(ADDRESS(ROW()+(0), COLUMN()+(-2), 1))*INDIRECT(ADDRESS(ROW()+(0), COLUMN()+(-1), 1)), 2)</f>
        <v>307.93</v>
      </c>
    </row>
    <row r="24" spans="1:8" ht="55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219</v>
      </c>
      <c r="G24" s="12">
        <v>1.58</v>
      </c>
      <c r="H24" s="12">
        <f ca="1">ROUND(INDIRECT(ADDRESS(ROW()+(0), COLUMN()+(-2), 1))*INDIRECT(ADDRESS(ROW()+(0), COLUMN()+(-1), 1)), 2)</f>
        <v>346.02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6</v>
      </c>
      <c r="G25" s="12">
        <v>3.12</v>
      </c>
      <c r="H25" s="12">
        <f ca="1">ROUND(INDIRECT(ADDRESS(ROW()+(0), COLUMN()+(-2), 1))*INDIRECT(ADDRESS(ROW()+(0), COLUMN()+(-1), 1)), 2)</f>
        <v>18.72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</v>
      </c>
      <c r="G26" s="12">
        <v>13.77</v>
      </c>
      <c r="H26" s="12">
        <f ca="1">ROUND(INDIRECT(ADDRESS(ROW()+(0), COLUMN()+(-2), 1))*INDIRECT(ADDRESS(ROW()+(0), COLUMN()+(-1), 1)), 2)</f>
        <v>55.08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6</v>
      </c>
      <c r="G27" s="12">
        <v>9.68</v>
      </c>
      <c r="H27" s="12">
        <f ca="1">ROUND(INDIRECT(ADDRESS(ROW()+(0), COLUMN()+(-2), 1))*INDIRECT(ADDRESS(ROW()+(0), COLUMN()+(-1), 1)), 2)</f>
        <v>58.08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3">
        <v>6</v>
      </c>
      <c r="G28" s="14">
        <v>1.48</v>
      </c>
      <c r="H28" s="14">
        <f ca="1">ROUND(INDIRECT(ADDRESS(ROW()+(0), COLUMN()+(-2), 1))*INDIRECT(ADDRESS(ROW()+(0), COLUMN()+(-1), 1)), 2)</f>
        <v>8.88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2425.64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15.336</v>
      </c>
      <c r="G31" s="12">
        <v>22.74</v>
      </c>
      <c r="H31" s="12">
        <f ca="1">ROUND(INDIRECT(ADDRESS(ROW()+(0), COLUMN()+(-2), 1))*INDIRECT(ADDRESS(ROW()+(0), COLUMN()+(-1), 1)), 2)</f>
        <v>348.74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3">
        <v>14.546</v>
      </c>
      <c r="G32" s="14">
        <v>20.98</v>
      </c>
      <c r="H32" s="14">
        <f ca="1">ROUND(INDIRECT(ADDRESS(ROW()+(0), COLUMN()+(-2), 1))*INDIRECT(ADDRESS(ROW()+(0), COLUMN()+(-1), 1)), 2)</f>
        <v>305.18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1))), 2)</f>
        <v>653.92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19"/>
      <c r="D35" s="20" t="s">
        <v>79</v>
      </c>
      <c r="E35" s="19" t="s">
        <v>80</v>
      </c>
      <c r="F35" s="13">
        <v>2</v>
      </c>
      <c r="G35" s="14">
        <f ca="1">ROUND(SUM(INDIRECT(ADDRESS(ROW()+(-2), COLUMN()+(1), 1)),INDIRECT(ADDRESS(ROW()+(-6), COLUMN()+(1), 1))), 2)</f>
        <v>3079.56</v>
      </c>
      <c r="H35" s="14">
        <f ca="1">ROUND(INDIRECT(ADDRESS(ROW()+(0), COLUMN()+(-2), 1))*INDIRECT(ADDRESS(ROW()+(0), COLUMN()+(-1), 1))/100, 2)</f>
        <v>61.59</v>
      </c>
    </row>
    <row r="36" spans="1:8" ht="13.50" thickBot="1" customHeight="1">
      <c r="A36" s="21" t="s">
        <v>81</v>
      </c>
      <c r="B36" s="21"/>
      <c r="C36" s="21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1)),INDIRECT(ADDRESS(ROW()+(-7), COLUMN()+(0), 1))), 2)</f>
        <v>3141.15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C32"/>
    <mergeCell ref="A33:C33"/>
    <mergeCell ref="F33:G33"/>
    <mergeCell ref="A34:C34"/>
    <mergeCell ref="E34:F34"/>
    <mergeCell ref="A35:C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