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<sst xmlns="http://schemas.openxmlformats.org/spreadsheetml/2006/main" count="64" uniqueCount="64">
  <si>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</si>
  <si>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IFA010</t>
  </si>
  <si>
    <t xml:space="preserve">Ud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</si>
  <si>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</si>
  <si>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2 m de longitud, que une la red general de distribución de agua potable de la empresa suministradora con la instalación general del edificio, continua en todo su recorrido sin uniones o empalmes intermedios no registrables, formada por tubo de polietileno PE 100, de 90 mm de diámetro exterior, PN=10 atm y 5,4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tubería; collarín de toma en carga colocado sobre la red general de distribución que sirve de enlace entre la acometida y la red; llave de corte de esfera de de diámetro con mando de cuadradillo colocada mediante unión, situada junto a la edificación, fuera de los límites de la propiedad, alojada en arqueta prefabricada de polipropileno de 55x55x55 cm, colocada sobre solera de hormigón en masa HM-20/P/20/X0 de 15 cm de espesor. Incluso hormigón en masa HM-20/P/20/X0 para la posterior reposición del firme existente, accesorios y piezas especiales.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</si>
  <si>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</si>
  <si>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</si>
  <si>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</si>
  <si>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</si>
  <si>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</si>
  <si>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</si>
  <si>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</si>
  <si>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</si>
  <si>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</si>
  <si>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</si>
  <si>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mt01ara010a</t>
  </si>
  <si>
    <t xml:space="preserve">m³</t>
  </si>
  <si>
    <t xml:space="preserve">Arena con granulometría de 0 a 5 mm de diámetro, limpia.</t>
  </si>
  <si>
    <t xml:space="preserve">mt37www110n</t>
  </si>
  <si>
    <t xml:space="preserve">Ud</t>
  </si>
  <si>
    <t xml:space="preserve">Collarín de toma en carga, de fundición dúctil con recubrimiento de resina epoxi, para tubos de polietileno o de PVC de 200 mm de diámetro exterior, con toma para conexión embridada de 3" de diámetro, PN=16 atm, con juntas elásticas de EPDM.</t>
  </si>
  <si>
    <t xml:space="preserve">mt37tpa011h</t>
  </si>
  <si>
    <t xml:space="preserve">m</t>
  </si>
  <si>
    <t xml:space="preserve">Acometida de polietileno PE 100, de 90 mm de diámetro exterior, PN=10 atm y 5,4 mm de espesor, según UNE-EN 12201-2, incluso accesorios de conexión y piezas especiales.</t>
  </si>
  <si>
    <t xml:space="preserve">mt11arp100c</t>
  </si>
  <si>
    <t xml:space="preserve">Ud</t>
  </si>
  <si>
    <t xml:space="preserve">Arqueta de polipropileno, 55x55x55 cm.</t>
  </si>
  <si>
    <t xml:space="preserve">mt11arp050i</t>
  </si>
  <si>
    <t xml:space="preserve">Ud</t>
  </si>
  <si>
    <t xml:space="preserve">Tapa de PVC, para arquetas de fontanería de 55x55 cm, con cierre hermético al paso de los olores mefíticos.</t>
  </si>
  <si>
    <t xml:space="preserve">mt37sve030j</t>
  </si>
  <si>
    <t xml:space="preserve">Ud</t>
  </si>
  <si>
    <t xml:space="preserve">Válvula de esfera de latón niquelado para roscar de 3", con mando de cuadradillo.</t>
  </si>
  <si>
    <t xml:space="preserve">Subtotal materiales:</t>
  </si>
  <si>
    <t xml:space="preserve">Equipo y maquinaria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</si>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</sst>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0.305</v>
      </c>
      <c r="G10" s="12">
        <v>81.8</v>
      </c>
      <c r="H10" s="12">
        <f ca="1">ROUND(INDIRECT(ADDRESS(ROW()+(0), COLUMN()+(-2), 1))*INDIRECT(ADDRESS(ROW()+(0), COLUMN()+(-1), 1)), 2)</f>
        <v>24.95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0.259</v>
      </c>
      <c r="G11" s="12">
        <v>14.3</v>
      </c>
      <c r="H11" s="12">
        <f ca="1">ROUND(INDIRECT(ADDRESS(ROW()+(0), COLUMN()+(-2), 1))*INDIRECT(ADDRESS(ROW()+(0), COLUMN()+(-1), 1)), 2)</f>
        <v>3.7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599.46</v>
      </c>
      <c r="H12" s="12">
        <f ca="1">ROUND(INDIRECT(ADDRESS(ROW()+(0), COLUMN()+(-2), 1))*INDIRECT(ADDRESS(ROW()+(0), COLUMN()+(-1), 1)), 2)</f>
        <v>599.46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8.88</v>
      </c>
      <c r="H13" s="12">
        <f ca="1">ROUND(INDIRECT(ADDRESS(ROW()+(0), COLUMN()+(-2), 1))*INDIRECT(ADDRESS(ROW()+(0), COLUMN()+(-1), 1)), 2)</f>
        <v>17.76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165</v>
      </c>
      <c r="H14" s="12">
        <f ca="1">ROUND(INDIRECT(ADDRESS(ROW()+(0), COLUMN()+(-2), 1))*INDIRECT(ADDRESS(ROW()+(0), COLUMN()+(-1), 1)), 2)</f>
        <v>165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194.06</v>
      </c>
      <c r="H15" s="12">
        <f ca="1">ROUND(INDIRECT(ADDRESS(ROW()+(0), COLUMN()+(-2), 1))*INDIRECT(ADDRESS(ROW()+(0), COLUMN()+(-1), 1)), 2)</f>
        <v>194.06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116.34</v>
      </c>
      <c r="H16" s="14">
        <f ca="1">ROUND(INDIRECT(ADDRESS(ROW()+(0), COLUMN()+(-2), 1))*INDIRECT(ADDRESS(ROW()+(0), COLUMN()+(-1), 1)), 2)</f>
        <v>116.34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1121.27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0.42</v>
      </c>
      <c r="G19" s="12">
        <v>4.27</v>
      </c>
      <c r="H19" s="12">
        <f ca="1">ROUND(INDIRECT(ADDRESS(ROW()+(0), COLUMN()+(-2), 1))*INDIRECT(ADDRESS(ROW()+(0), COLUMN()+(-1), 1)), 2)</f>
        <v>1.79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4.57</v>
      </c>
      <c r="H20" s="12">
        <f ca="1">ROUND(INDIRECT(ADDRESS(ROW()+(0), COLUMN()+(-2), 1))*INDIRECT(ADDRESS(ROW()+(0), COLUMN()+(-1), 1)), 2)</f>
        <v>1.92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0.408</v>
      </c>
      <c r="G21" s="14">
        <v>3.92</v>
      </c>
      <c r="H21" s="14">
        <f ca="1">ROUND(INDIRECT(ADDRESS(ROW()+(0), COLUMN()+(-2), 1))*INDIRECT(ADDRESS(ROW()+(0), COLUMN()+(-1), 1)), 2)</f>
        <v>1.6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5.31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0.94</v>
      </c>
      <c r="G24" s="12">
        <v>22.13</v>
      </c>
      <c r="H24" s="12">
        <f ca="1">ROUND(INDIRECT(ADDRESS(ROW()+(0), COLUMN()+(-2), 1))*INDIRECT(ADDRESS(ROW()+(0), COLUMN()+(-1), 1)), 2)</f>
        <v>20.8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0.803</v>
      </c>
      <c r="G25" s="12">
        <v>20.78</v>
      </c>
      <c r="H25" s="12">
        <f ca="1">ROUND(INDIRECT(ADDRESS(ROW()+(0), COLUMN()+(-2), 1))*INDIRECT(ADDRESS(ROW()+(0), COLUMN()+(-1), 1)), 2)</f>
        <v>16.69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1.106</v>
      </c>
      <c r="G26" s="12">
        <v>22.74</v>
      </c>
      <c r="H26" s="12">
        <f ca="1">ROUND(INDIRECT(ADDRESS(ROW()+(0), COLUMN()+(-2), 1))*INDIRECT(ADDRESS(ROW()+(0), COLUMN()+(-1), 1)), 2)</f>
        <v>25.15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1.106</v>
      </c>
      <c r="G27" s="14">
        <v>20.98</v>
      </c>
      <c r="H27" s="14">
        <f ca="1">ROUND(INDIRECT(ADDRESS(ROW()+(0), COLUMN()+(-2), 1))*INDIRECT(ADDRESS(ROW()+(0), COLUMN()+(-1), 1)), 2)</f>
        <v>23.2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85.84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1)),INDIRECT(ADDRESS(ROW()+(-13), COLUMN()+(1), 1))), 2)</f>
        <v>1212.42</v>
      </c>
      <c r="H30" s="14">
        <f ca="1">ROUND(INDIRECT(ADDRESS(ROW()+(0), COLUMN()+(-2), 1))*INDIRECT(ADDRESS(ROW()+(0), COLUMN()+(-1), 1))/100, 2)</f>
        <v>48.5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1)),INDIRECT(ADDRESS(ROW()+(-14), COLUMN()+(0), 1))), 2)</f>
        <v>1260.92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