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<sst xmlns="http://schemas.openxmlformats.org/spreadsheetml/2006/main" count="57" uniqueCount="57">
  <si>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</si>
  <si>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</si>
  <si>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</si>
  <si>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</si>
  <si>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cobre rígido,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asiento plano, en montaje empotrado, material auxiliar para montaje y sujeción a la obra, derivación particular, protección contra la corrosión por agentes externos, mediante tubo corrugado de PP,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</si>
  <si>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</si>
  <si>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</si>
  <si>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</si>
  <si>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</si>
  <si>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</si>
  <si>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</si>
  <si>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</si>
  <si>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mt37tca400b</t>
  </si>
  <si>
    <t xml:space="preserve">Ud</t>
  </si>
  <si>
    <t xml:space="preserve">Material auxiliar para montaje y sujeción a la obra de las tuberías de cobre rígido, de 13/15 mm de diámetro.</t>
  </si>
  <si>
    <t xml:space="preserve">mt37tca010bg</t>
  </si>
  <si>
    <t xml:space="preserve">m</t>
  </si>
  <si>
    <t xml:space="preserve">Tubo de cobre rígido con pared de 1 mm de espesor y 13/15 mm de diámetro, según UNE-EN 1057, con el precio incrementado el 30% en concepto de accesorios y piezas especiales.</t>
  </si>
  <si>
    <t xml:space="preserve">mt37wwt010c</t>
  </si>
  <si>
    <t xml:space="preserve">m</t>
  </si>
  <si>
    <t xml:space="preserve">Tubo flexible corrugado de polipropileno, de 16 mm de diámetro, temperatura de trabajo de hasta 100°C, para señalización y protección mecánica y contra los agentes externos como yeso, cemento, cal, etc., de las tuberías de conducción para agua fría y A.C.S.</t>
  </si>
  <si>
    <t xml:space="preserve">mt37tca400c</t>
  </si>
  <si>
    <t xml:space="preserve">Ud</t>
  </si>
  <si>
    <t xml:space="preserve">Material auxiliar para montaje y sujeción a la obra de las tuberías de cobre rígido, de 16/18 mm de diámetro.</t>
  </si>
  <si>
    <t xml:space="preserve">mt37tca010cg</t>
  </si>
  <si>
    <t xml:space="preserve">m</t>
  </si>
  <si>
    <t xml:space="preserve">Tubo de cobre rígido con pared de 1 mm de espesor y 16/18 mm de diámetro, según UNE-EN 1057, con el precio incrementado el 30% en concepto de accesorios y piezas especiales.</t>
  </si>
  <si>
    <t xml:space="preserve">mt37wwt010d</t>
  </si>
  <si>
    <t xml:space="preserve">m</t>
  </si>
  <si>
    <t xml:space="preserve">Tubo flexible corrugado de polipropileno, de 19 mm de diámetro, temperatura de trabajo de hasta 100°C, para señalización y protección mecánica y contra los agentes externos como yeso, cemento, cal, etc., de las tuberías de conducción para agua fría y A.C.S.</t>
  </si>
  <si>
    <t xml:space="preserve">mt37sva010a</t>
  </si>
  <si>
    <t xml:space="preserve">Ud</t>
  </si>
  <si>
    <t xml:space="preserve">Llave de paso para empotrar, de asiento plano, de 3/4" de diámetro, calidad básica.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</si>
  <si>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</si>
  <si>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</si>
  <si>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</si>
  <si>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</si>
  <si>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</si>
  <si>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</si>
  <si>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</si>
  <si>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</si>
  <si>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</si>
  <si>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</si>
  <si>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</si>
  <si>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</si>
  <si>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46,43€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</si>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</sst>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1.57" customWidth="1"/>
    <col min="6" max="6" width="2.04" customWidth="1"/>
    <col min="7" max="7" width="10.71" customWidth="1"/>
    <col min="8" max="8" width="3.40" customWidth="1"/>
    <col min="9" max="9" width="9.86"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24.00" thickBot="1" customHeight="1">
      <c r="A10" s="1" t="s">
        <v>12</v>
      </c>
      <c r="B10" s="1"/>
      <c r="C10" s="1"/>
      <c r="D10" s="10" t="s">
        <v>13</v>
      </c>
      <c r="E10" s="1" t="s">
        <v>14</v>
      </c>
      <c r="F10" s="1"/>
      <c r="G10" s="11">
        <v>8.1</v>
      </c>
      <c r="H10" s="11"/>
      <c r="I10" s="12">
        <v>0.24</v>
      </c>
      <c r="J10" s="12">
        <f ca="1">ROUND(INDIRECT(ADDRESS(ROW()+(0), COLUMN()+(-3), 1))*INDIRECT(ADDRESS(ROW()+(0), COLUMN()+(-1), 1)), 2)</f>
        <v>1.94</v>
      </c>
      <c r="K10" s="12"/>
    </row>
    <row r="11" spans="1:11" ht="34.50" thickBot="1" customHeight="1">
      <c r="A11" s="1" t="s">
        <v>15</v>
      </c>
      <c r="B11" s="1"/>
      <c r="C11" s="1"/>
      <c r="D11" s="10" t="s">
        <v>16</v>
      </c>
      <c r="E11" s="1" t="s">
        <v>17</v>
      </c>
      <c r="F11" s="1"/>
      <c r="G11" s="11">
        <v>8.1</v>
      </c>
      <c r="H11" s="11"/>
      <c r="I11" s="12">
        <v>6.27</v>
      </c>
      <c r="J11" s="12">
        <f ca="1">ROUND(INDIRECT(ADDRESS(ROW()+(0), COLUMN()+(-3), 1))*INDIRECT(ADDRESS(ROW()+(0), COLUMN()+(-1), 1)), 2)</f>
        <v>50.79</v>
      </c>
      <c r="K11" s="12"/>
    </row>
    <row r="12" spans="1:11" ht="34.50" thickBot="1" customHeight="1">
      <c r="A12" s="1" t="s">
        <v>18</v>
      </c>
      <c r="B12" s="1"/>
      <c r="C12" s="1"/>
      <c r="D12" s="10" t="s">
        <v>19</v>
      </c>
      <c r="E12" s="1" t="s">
        <v>20</v>
      </c>
      <c r="F12" s="1"/>
      <c r="G12" s="11">
        <v>8.505</v>
      </c>
      <c r="H12" s="11"/>
      <c r="I12" s="12">
        <v>0.44</v>
      </c>
      <c r="J12" s="12">
        <f ca="1">ROUND(INDIRECT(ADDRESS(ROW()+(0), COLUMN()+(-3), 1))*INDIRECT(ADDRESS(ROW()+(0), COLUMN()+(-1), 1)), 2)</f>
        <v>3.74</v>
      </c>
      <c r="K12" s="12"/>
    </row>
    <row r="13" spans="1:11" ht="24.00" thickBot="1" customHeight="1">
      <c r="A13" s="1" t="s">
        <v>21</v>
      </c>
      <c r="B13" s="1"/>
      <c r="C13" s="1"/>
      <c r="D13" s="10" t="s">
        <v>22</v>
      </c>
      <c r="E13" s="1" t="s">
        <v>23</v>
      </c>
      <c r="F13" s="1"/>
      <c r="G13" s="11">
        <v>15</v>
      </c>
      <c r="H13" s="11"/>
      <c r="I13" s="12">
        <v>0.3</v>
      </c>
      <c r="J13" s="12">
        <f ca="1">ROUND(INDIRECT(ADDRESS(ROW()+(0), COLUMN()+(-3), 1))*INDIRECT(ADDRESS(ROW()+(0), COLUMN()+(-1), 1)), 2)</f>
        <v>4.5</v>
      </c>
      <c r="K13" s="12"/>
    </row>
    <row r="14" spans="1:11" ht="34.50" thickBot="1" customHeight="1">
      <c r="A14" s="1" t="s">
        <v>24</v>
      </c>
      <c r="B14" s="1"/>
      <c r="C14" s="1"/>
      <c r="D14" s="10" t="s">
        <v>25</v>
      </c>
      <c r="E14" s="1" t="s">
        <v>26</v>
      </c>
      <c r="F14" s="1"/>
      <c r="G14" s="11">
        <v>15</v>
      </c>
      <c r="H14" s="11"/>
      <c r="I14" s="12">
        <v>7.9</v>
      </c>
      <c r="J14" s="12">
        <f ca="1">ROUND(INDIRECT(ADDRESS(ROW()+(0), COLUMN()+(-3), 1))*INDIRECT(ADDRESS(ROW()+(0), COLUMN()+(-1), 1)), 2)</f>
        <v>118.5</v>
      </c>
      <c r="K14" s="12"/>
    </row>
    <row r="15" spans="1:11" ht="34.50" thickBot="1" customHeight="1">
      <c r="A15" s="1" t="s">
        <v>27</v>
      </c>
      <c r="B15" s="1"/>
      <c r="C15" s="1"/>
      <c r="D15" s="10" t="s">
        <v>28</v>
      </c>
      <c r="E15" s="1" t="s">
        <v>29</v>
      </c>
      <c r="F15" s="1"/>
      <c r="G15" s="11">
        <v>15.75</v>
      </c>
      <c r="H15" s="11"/>
      <c r="I15" s="12">
        <v>0.54</v>
      </c>
      <c r="J15" s="12">
        <f ca="1">ROUND(INDIRECT(ADDRESS(ROW()+(0), COLUMN()+(-3), 1))*INDIRECT(ADDRESS(ROW()+(0), COLUMN()+(-1), 1)), 2)</f>
        <v>8.51</v>
      </c>
      <c r="K15" s="12"/>
    </row>
    <row r="16" spans="1:11" ht="13.50" thickBot="1" customHeight="1">
      <c r="A16" s="1" t="s">
        <v>30</v>
      </c>
      <c r="B16" s="1"/>
      <c r="C16" s="1"/>
      <c r="D16" s="10" t="s">
        <v>31</v>
      </c>
      <c r="E16" s="1" t="s">
        <v>32</v>
      </c>
      <c r="F16" s="1"/>
      <c r="G16" s="13">
        <v>2</v>
      </c>
      <c r="H16" s="13"/>
      <c r="I16" s="14">
        <v>12.92</v>
      </c>
      <c r="J16" s="14">
        <f ca="1">ROUND(INDIRECT(ADDRESS(ROW()+(0), COLUMN()+(-3), 1))*INDIRECT(ADDRESS(ROW()+(0), COLUMN()+(-1), 1)), 2)</f>
        <v>25.84</v>
      </c>
      <c r="K16" s="14"/>
    </row>
    <row r="17" spans="1:11"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213.82</v>
      </c>
      <c r="K17" s="17"/>
    </row>
    <row r="18" spans="1:11" ht="13.50" thickBot="1" customHeight="1">
      <c r="A18" s="15">
        <v>2</v>
      </c>
      <c r="B18" s="15"/>
      <c r="C18" s="15"/>
      <c r="D18" s="15"/>
      <c r="E18" s="18" t="s">
        <v>34</v>
      </c>
      <c r="F18" s="18"/>
      <c r="G18" s="18"/>
      <c r="H18" s="18"/>
      <c r="I18" s="15"/>
      <c r="J18" s="15"/>
      <c r="K18" s="15"/>
    </row>
    <row r="19" spans="1:11" ht="13.50" thickBot="1" customHeight="1">
      <c r="A19" s="1" t="s">
        <v>35</v>
      </c>
      <c r="B19" s="1"/>
      <c r="C19" s="1"/>
      <c r="D19" s="10" t="s">
        <v>36</v>
      </c>
      <c r="E19" s="1" t="s">
        <v>37</v>
      </c>
      <c r="F19" s="1"/>
      <c r="G19" s="11">
        <v>4.574</v>
      </c>
      <c r="H19" s="11"/>
      <c r="I19" s="12">
        <v>22.74</v>
      </c>
      <c r="J19" s="12">
        <f ca="1">ROUND(INDIRECT(ADDRESS(ROW()+(0), COLUMN()+(-3), 1))*INDIRECT(ADDRESS(ROW()+(0), COLUMN()+(-1), 1)), 2)</f>
        <v>104.01</v>
      </c>
      <c r="K19" s="12"/>
    </row>
    <row r="20" spans="1:11" ht="13.50" thickBot="1" customHeight="1">
      <c r="A20" s="1" t="s">
        <v>38</v>
      </c>
      <c r="B20" s="1"/>
      <c r="C20" s="1"/>
      <c r="D20" s="10" t="s">
        <v>39</v>
      </c>
      <c r="E20" s="1" t="s">
        <v>40</v>
      </c>
      <c r="F20" s="1"/>
      <c r="G20" s="13">
        <v>4.574</v>
      </c>
      <c r="H20" s="13"/>
      <c r="I20" s="14">
        <v>20.98</v>
      </c>
      <c r="J20" s="14">
        <f ca="1">ROUND(INDIRECT(ADDRESS(ROW()+(0), COLUMN()+(-3), 1))*INDIRECT(ADDRESS(ROW()+(0), COLUMN()+(-1), 1)), 2)</f>
        <v>95.96</v>
      </c>
      <c r="K20" s="14"/>
    </row>
    <row r="21" spans="1:11" ht="13.50" thickBot="1" customHeight="1">
      <c r="A21" s="15"/>
      <c r="B21" s="15"/>
      <c r="C21" s="15"/>
      <c r="D21" s="15"/>
      <c r="E21" s="15"/>
      <c r="F21" s="15"/>
      <c r="G21" s="9" t="s">
        <v>41</v>
      </c>
      <c r="H21" s="9"/>
      <c r="I21" s="9"/>
      <c r="J21" s="17">
        <f ca="1">ROUND(SUM(INDIRECT(ADDRESS(ROW()+(-1), COLUMN()+(0), 1)),INDIRECT(ADDRESS(ROW()+(-2), COLUMN()+(0), 1))), 2)</f>
        <v>199.97</v>
      </c>
      <c r="K21" s="17"/>
    </row>
    <row r="22" spans="1:11" ht="13.50" thickBot="1" customHeight="1">
      <c r="A22" s="15">
        <v>3</v>
      </c>
      <c r="B22" s="15"/>
      <c r="C22" s="15"/>
      <c r="D22" s="15"/>
      <c r="E22" s="18" t="s">
        <v>42</v>
      </c>
      <c r="F22" s="18"/>
      <c r="G22" s="18"/>
      <c r="H22" s="18"/>
      <c r="I22" s="15"/>
      <c r="J22" s="15"/>
      <c r="K22" s="15"/>
    </row>
    <row r="23" spans="1:11" ht="13.50" thickBot="1" customHeight="1">
      <c r="A23" s="19"/>
      <c r="B23" s="19"/>
      <c r="C23" s="19"/>
      <c r="D23" s="20" t="s">
        <v>43</v>
      </c>
      <c r="E23" s="19" t="s">
        <v>44</v>
      </c>
      <c r="F23" s="19"/>
      <c r="G23" s="13">
        <v>2</v>
      </c>
      <c r="H23" s="13"/>
      <c r="I23" s="14">
        <f ca="1">ROUND(SUM(INDIRECT(ADDRESS(ROW()+(-2), COLUMN()+(1), 1)),INDIRECT(ADDRESS(ROW()+(-6), COLUMN()+(1), 1))), 2)</f>
        <v>413.79</v>
      </c>
      <c r="J23" s="14">
        <f ca="1">ROUND(INDIRECT(ADDRESS(ROW()+(0), COLUMN()+(-3), 1))*INDIRECT(ADDRESS(ROW()+(0), COLUMN()+(-1), 1))/100, 2)</f>
        <v>8.28</v>
      </c>
      <c r="K23" s="14"/>
    </row>
    <row r="24" spans="1:11" ht="13.50" thickBot="1" customHeight="1">
      <c r="A24" s="21" t="s">
        <v>45</v>
      </c>
      <c r="B24" s="21"/>
      <c r="C24" s="21"/>
      <c r="D24" s="22"/>
      <c r="E24" s="23"/>
      <c r="F24" s="23"/>
      <c r="G24" s="24" t="s">
        <v>46</v>
      </c>
      <c r="H24" s="24"/>
      <c r="I24" s="25"/>
      <c r="J24" s="26">
        <f ca="1">ROUND(SUM(INDIRECT(ADDRESS(ROW()+(-1), COLUMN()+(0), 1)),INDIRECT(ADDRESS(ROW()+(-3), COLUMN()+(0), 1)),INDIRECT(ADDRESS(ROW()+(-7), COLUMN()+(0), 1))), 2)</f>
        <v>422.07</v>
      </c>
      <c r="K24" s="26"/>
    </row>
    <row r="27" spans="1:11" ht="13.50" thickBot="1" customHeight="1">
      <c r="A27" s="27" t="s">
        <v>47</v>
      </c>
      <c r="B27" s="27"/>
      <c r="C27" s="27"/>
      <c r="D27" s="27"/>
      <c r="E27" s="27"/>
      <c r="F27" s="27" t="s">
        <v>48</v>
      </c>
      <c r="G27" s="27"/>
      <c r="H27" s="27" t="s">
        <v>49</v>
      </c>
      <c r="I27" s="27"/>
      <c r="J27" s="27"/>
      <c r="K27" s="27" t="s">
        <v>50</v>
      </c>
    </row>
    <row r="28" spans="1:11" ht="13.50" thickBot="1" customHeight="1">
      <c r="A28" s="28" t="s">
        <v>51</v>
      </c>
      <c r="B28" s="28"/>
      <c r="C28" s="28"/>
      <c r="D28" s="28"/>
      <c r="E28" s="28"/>
      <c r="F28" s="29">
        <v>1.12201e+006</v>
      </c>
      <c r="G28" s="29"/>
      <c r="H28" s="29">
        <v>1.12201e+006</v>
      </c>
      <c r="I28" s="29"/>
      <c r="J28" s="29"/>
      <c r="K28" s="29" t="s">
        <v>52</v>
      </c>
    </row>
    <row r="29" spans="1:11" ht="24.00" thickBot="1" customHeight="1">
      <c r="A29" s="30" t="s">
        <v>53</v>
      </c>
      <c r="B29" s="30"/>
      <c r="C29" s="30"/>
      <c r="D29" s="30"/>
      <c r="E29" s="30"/>
      <c r="F29" s="31"/>
      <c r="G29" s="31"/>
      <c r="H29" s="31"/>
      <c r="I29" s="31"/>
      <c r="J29" s="31"/>
      <c r="K29" s="31"/>
    </row>
    <row r="32" spans="1:1" ht="33.75" thickBot="1" customHeight="1">
      <c r="A32" s="1" t="s">
        <v>54</v>
      </c>
      <c r="B32" s="1"/>
      <c r="C32" s="1"/>
      <c r="D32" s="1"/>
      <c r="E32" s="1"/>
      <c r="F32" s="1"/>
      <c r="G32" s="1"/>
      <c r="H32" s="1"/>
      <c r="I32" s="1"/>
      <c r="J32" s="1"/>
      <c r="K32" s="1"/>
    </row>
    <row r="33" spans="1:1" ht="33.75" thickBot="1" customHeight="1">
      <c r="A33" s="1" t="s">
        <v>55</v>
      </c>
      <c r="B33" s="1"/>
      <c r="C33" s="1"/>
      <c r="D33" s="1"/>
      <c r="E33" s="1"/>
      <c r="F33" s="1"/>
      <c r="G33" s="1"/>
      <c r="H33" s="1"/>
      <c r="I33" s="1"/>
      <c r="J33" s="1"/>
      <c r="K33" s="1"/>
    </row>
    <row r="34" spans="1:1" ht="33.75" thickBot="1" customHeight="1">
      <c r="A34" s="1" t="s">
        <v>56</v>
      </c>
      <c r="B34" s="1"/>
      <c r="C34" s="1"/>
      <c r="D34" s="1"/>
      <c r="E34" s="1"/>
      <c r="F34" s="1"/>
      <c r="G34" s="1"/>
      <c r="H34" s="1"/>
      <c r="I34" s="1"/>
      <c r="J34" s="1"/>
      <c r="K34" s="1"/>
    </row>
  </sheetData>
  <mergeCells count="78">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I17"/>
    <mergeCell ref="J17:K17"/>
    <mergeCell ref="A18:C18"/>
    <mergeCell ref="E18:H18"/>
    <mergeCell ref="J18:K18"/>
    <mergeCell ref="A19:C19"/>
    <mergeCell ref="E19:F19"/>
    <mergeCell ref="G19:H19"/>
    <mergeCell ref="J19:K19"/>
    <mergeCell ref="A20:C20"/>
    <mergeCell ref="E20:F20"/>
    <mergeCell ref="G20:H20"/>
    <mergeCell ref="J20:K20"/>
    <mergeCell ref="A21:C21"/>
    <mergeCell ref="E21:F21"/>
    <mergeCell ref="G21:I21"/>
    <mergeCell ref="J21:K21"/>
    <mergeCell ref="A22:C22"/>
    <mergeCell ref="E22:H22"/>
    <mergeCell ref="J22:K22"/>
    <mergeCell ref="A23:C23"/>
    <mergeCell ref="E23:F23"/>
    <mergeCell ref="G23:H23"/>
    <mergeCell ref="J23:K23"/>
    <mergeCell ref="A24:F24"/>
    <mergeCell ref="G24:I24"/>
    <mergeCell ref="J24:K24"/>
    <mergeCell ref="A27:E27"/>
    <mergeCell ref="F27:G27"/>
    <mergeCell ref="H27:J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