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<sst xmlns="http://schemas.openxmlformats.org/spreadsheetml/2006/main" count="83" uniqueCount="83">
  <si>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</si>
  <si>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ILR010</t>
  </si>
  <si>
    <t xml:space="preserve">Ud</t>
  </si>
  <si>
    <t xml:space="preserve">RITI.</t>
  </si>
  <si>
    <r>
      <rPr>
        <sz val="8.25"/>
        <color rgb="FF000000"/>
        <rFont val="Arial"/>
        <family val="2"/>
      </rPr>
      <t xml:space="preserve">Equipamiento completo para RITI, recinto inferior de instalaciones de telecomunicación, de hasta 20 puntos de acceso a usuario, en armario de 200x100x50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2 interruptores automáticos magnetotérmicos de corte omnipolar de tensión nominal mínima 230/400 Vca y poder de corte mínimo de 4500 A para la protección del alumbrado (10 A) y de las bases de toma de corriente del recinto (16 A); un interruptor unipolar y 2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empotradas de 10 m desde la centralización de contadores, mediante tubos protectores de PVC flexible, corrugados, reforzados,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</si>
  <si>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</si>
  <si>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</si>
  <si>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</si>
  <si>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</si>
  <si>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</si>
  <si>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</si>
  <si>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</si>
  <si>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mt35cgm041h</t>
  </si>
  <si>
    <t xml:space="preserve">Ud</t>
  </si>
  <si>
    <t xml:space="preserve">Caja para alojamiento de los interruptores de protección de la instalación, 1 fila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</si>
  <si>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</si>
  <si>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</si>
  <si>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</si>
  <si>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mt35ttc010a</t>
  </si>
  <si>
    <t xml:space="preserve">m</t>
  </si>
  <si>
    <t xml:space="preserve">Conductor de cobre desnudo, de 25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</si>
  <si>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</si>
  <si>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</si>
  <si>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</si>
  <si>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</si>
  <si>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</si>
  <si>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</si>
  <si>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</si>
  <si>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</si>
  <si>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</si>
  <si>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</si>
  <si>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</si>
  <si>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</si>
  <si>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</si>
  <si>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</si>
  <si>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</si>
  <si>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</si>
  <si>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</si>
  <si>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</si>
  <si>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</si>
  <si>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</si>
  <si>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</si>
  <si>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</si>
  <si>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</si>
  <si>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</si>
  <si>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</si>
  <si>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</si>
  <si>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</si>
  <si>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</si>
  <si>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</si>
  <si>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</si>
  <si>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</si>
  <si>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</si>
  <si>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</si>
  <si>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</si>
  <si>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</si>
  <si>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</si>
  <si>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</si>
  <si>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</si>
  <si>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</si>
  <si>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</si>
  <si>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</si>
  <si>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</si>
  <si>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</si>
  <si>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</si>
  <si>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</si>
  <si>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mt35aia020d</t>
  </si>
  <si>
    <t xml:space="preserve">m</t>
  </si>
  <si>
    <t xml:space="preserve">Tubo curvable de PVC, transversalmente elástico, corrugado, forrado, de color negro, de 32 mm de diámetro nominal, para canalización empotrada en obra de fábrica (paredes y techos). Resistencia a la compresión 320 N, resistencia al impacto 2 julios, temperatura de trabajo -5°C hasta 60°C, con grado de protección IP547 según UNE 20324, propiedades eléctricas: aislante, no propagador de la llama. Según UNE-EN 61386-1 y UNE-EN 61386-22.</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</si>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</sst>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20.69</v>
      </c>
      <c r="H10" s="12">
        <f ca="1">ROUND(INDIRECT(ADDRESS(ROW()+(0), COLUMN()+(-2), 1))*INDIRECT(ADDRESS(ROW()+(0), COLUMN()+(-1), 1)), 2)</f>
        <v>20.69</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1.3</v>
      </c>
      <c r="H12" s="12">
        <f ca="1">ROUND(INDIRECT(ADDRESS(ROW()+(0), COLUMN()+(-2), 1))*INDIRECT(ADDRESS(ROW()+(0), COLUMN()+(-1), 1)), 2)</f>
        <v>3.25</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3</v>
      </c>
      <c r="G15" s="12">
        <v>0.68</v>
      </c>
      <c r="H15" s="12">
        <f ca="1">ROUND(INDIRECT(ADDRESS(ROW()+(0), COLUMN()+(-2), 1))*INDIRECT(ADDRESS(ROW()+(0), COLUMN()+(-1), 1)), 2)</f>
        <v>2.04</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1</v>
      </c>
      <c r="G19" s="12">
        <v>12.66</v>
      </c>
      <c r="H19" s="12">
        <f ca="1">ROUND(INDIRECT(ADDRESS(ROW()+(0), COLUMN()+(-2), 1))*INDIRECT(ADDRESS(ROW()+(0), COLUMN()+(-1), 1)), 2)</f>
        <v>12.66</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2</v>
      </c>
      <c r="G21" s="12">
        <v>6.22</v>
      </c>
      <c r="H21" s="12">
        <f ca="1">ROUND(INDIRECT(ADDRESS(ROW()+(0), COLUMN()+(-2), 1))*INDIRECT(ADDRESS(ROW()+(0), COLUMN()+(-1), 1)), 2)</f>
        <v>12.44</v>
      </c>
    </row>
    <row r="22" spans="1:8" ht="13.50" thickBot="1" customHeight="1">
      <c r="A22" s="1" t="s">
        <v>48</v>
      </c>
      <c r="B22" s="1"/>
      <c r="C22" s="1"/>
      <c r="D22" s="10" t="s">
        <v>49</v>
      </c>
      <c r="E22" s="1" t="s">
        <v>50</v>
      </c>
      <c r="F22" s="11">
        <v>3</v>
      </c>
      <c r="G22" s="12">
        <v>0.17</v>
      </c>
      <c r="H22" s="12">
        <f ca="1">ROUND(INDIRECT(ADDRESS(ROW()+(0), COLUMN()+(-2), 1))*INDIRECT(ADDRESS(ROW()+(0), COLUMN()+(-1), 1)), 2)</f>
        <v>0.51</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1">
        <v>1</v>
      </c>
      <c r="G27" s="12">
        <v>6.45</v>
      </c>
      <c r="H27" s="12">
        <f ca="1">ROUND(INDIRECT(ADDRESS(ROW()+(0), COLUMN()+(-2), 1))*INDIRECT(ADDRESS(ROW()+(0), COLUMN()+(-1), 1)), 2)</f>
        <v>6.45</v>
      </c>
    </row>
    <row r="28" spans="1:8" ht="66.00" thickBot="1" customHeight="1">
      <c r="A28" s="1" t="s">
        <v>66</v>
      </c>
      <c r="B28" s="1"/>
      <c r="C28" s="1"/>
      <c r="D28" s="10" t="s">
        <v>67</v>
      </c>
      <c r="E28" s="1" t="s">
        <v>68</v>
      </c>
      <c r="F28" s="13">
        <v>20</v>
      </c>
      <c r="G28" s="14">
        <v>1.37</v>
      </c>
      <c r="H28" s="14">
        <f ca="1">ROUND(INDIRECT(ADDRESS(ROW()+(0), COLUMN()+(-2), 1))*INDIRECT(ADDRESS(ROW()+(0), COLUMN()+(-1), 1)), 2)</f>
        <v>27.4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315.32</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2.3</v>
      </c>
      <c r="G31" s="12">
        <v>22.74</v>
      </c>
      <c r="H31" s="12">
        <f ca="1">ROUND(INDIRECT(ADDRESS(ROW()+(0), COLUMN()+(-2), 1))*INDIRECT(ADDRESS(ROW()+(0), COLUMN()+(-1), 1)), 2)</f>
        <v>52.3</v>
      </c>
    </row>
    <row r="32" spans="1:8" ht="13.50" thickBot="1" customHeight="1">
      <c r="A32" s="1" t="s">
        <v>74</v>
      </c>
      <c r="B32" s="1"/>
      <c r="C32" s="1"/>
      <c r="D32" s="10" t="s">
        <v>75</v>
      </c>
      <c r="E32" s="1" t="s">
        <v>76</v>
      </c>
      <c r="F32" s="13">
        <v>2.1</v>
      </c>
      <c r="G32" s="14">
        <v>20.98</v>
      </c>
      <c r="H32" s="14">
        <f ca="1">ROUND(INDIRECT(ADDRESS(ROW()+(0), COLUMN()+(-2), 1))*INDIRECT(ADDRESS(ROW()+(0), COLUMN()+(-1), 1)), 2)</f>
        <v>44.06</v>
      </c>
    </row>
    <row r="33" spans="1:8" ht="13.50" thickBot="1" customHeight="1">
      <c r="A33" s="15"/>
      <c r="B33" s="15"/>
      <c r="C33" s="15"/>
      <c r="D33" s="15"/>
      <c r="E33" s="15"/>
      <c r="F33" s="9" t="s">
        <v>77</v>
      </c>
      <c r="G33" s="9"/>
      <c r="H33" s="17">
        <f ca="1">ROUND(SUM(INDIRECT(ADDRESS(ROW()+(-1), COLUMN()+(0), 1)),INDIRECT(ADDRESS(ROW()+(-2), COLUMN()+(0), 1))), 2)</f>
        <v>96.36</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411.68</v>
      </c>
      <c r="H35" s="14">
        <f ca="1">ROUND(INDIRECT(ADDRESS(ROW()+(0), COLUMN()+(-2), 1))*INDIRECT(ADDRESS(ROW()+(0), COLUMN()+(-1), 1))/100, 2)</f>
        <v>8.23</v>
      </c>
    </row>
    <row r="36" spans="1:8" ht="13.50" thickBot="1" customHeight="1">
      <c r="A36" s="21" t="s">
        <v>81</v>
      </c>
      <c r="B36" s="21"/>
      <c r="C36" s="21"/>
      <c r="D36" s="22"/>
      <c r="E36" s="23"/>
      <c r="F36" s="24" t="s">
        <v>82</v>
      </c>
      <c r="G36" s="25"/>
      <c r="H36" s="26">
        <f ca="1">ROUND(SUM(INDIRECT(ADDRESS(ROW()+(-1), COLUMN()+(0), 1)),INDIRECT(ADDRESS(ROW()+(-3), COLUMN()+(0), 1)),INDIRECT(ADDRESS(ROW()+(-7), COLUMN()+(0), 1))), 2)</f>
        <v>419.91</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