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<sst xmlns="http://schemas.openxmlformats.org/spreadsheetml/2006/main" count="83" uniqueCount="83">
  <si>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</si>
  <si>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ILR010</t>
  </si>
  <si>
    <t xml:space="preserve">Ud</t>
  </si>
  <si>
    <t xml:space="preserve">RITI.</t>
  </si>
  <si>
    <r>
      <rPr>
        <sz val="8.25"/>
        <color rgb="FF000000"/>
        <rFont val="Arial"/>
        <family val="2"/>
      </rPr>
      <t xml:space="preserve">Equipamiento completo para RITI, recinto inferior de instalaciones de telecomunicación, de 21 a 45 puntos de acceso a usuario, en armario de 200x150x50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2 interruptores automáticos magnetotérmicos de corte omnipolar de tensión nominal mínima 230/400 Vca y poder de corte mínimo de 4500 A para la protección del alumbrado (10 A) y de las bases de toma de corriente del recinto (16 A); un interruptor unipolar y 2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</si>
  <si>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</si>
  <si>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</si>
  <si>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</si>
  <si>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</si>
  <si>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</si>
  <si>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</si>
  <si>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</si>
  <si>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mt35cgm041h</t>
  </si>
  <si>
    <t xml:space="preserve">Ud</t>
  </si>
  <si>
    <t xml:space="preserve">Caja para alojamiento de los interruptores de protección de la instalación, 1 fila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</si>
  <si>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</si>
  <si>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</si>
  <si>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</si>
  <si>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mt35ttc010a</t>
  </si>
  <si>
    <t xml:space="preserve">m</t>
  </si>
  <si>
    <t xml:space="preserve">Conductor de cobre desnudo, de 25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</si>
  <si>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</si>
  <si>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</si>
  <si>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</si>
  <si>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</si>
  <si>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</si>
  <si>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</si>
  <si>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</si>
  <si>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</si>
  <si>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</si>
  <si>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</si>
  <si>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</si>
  <si>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</si>
  <si>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</si>
  <si>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</si>
  <si>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</si>
  <si>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</si>
  <si>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</si>
  <si>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</si>
  <si>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</si>
  <si>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</si>
  <si>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</si>
  <si>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</si>
  <si>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</si>
  <si>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</si>
  <si>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</si>
  <si>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</si>
  <si>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</si>
  <si>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</si>
  <si>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</si>
  <si>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</si>
  <si>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</si>
  <si>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</si>
  <si>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</si>
  <si>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</si>
  <si>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</si>
  <si>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</si>
  <si>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</si>
  <si>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</si>
  <si>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</si>
  <si>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</si>
  <si>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</si>
  <si>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</si>
  <si>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</si>
  <si>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</si>
  <si>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</si>
  <si>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</si>
  <si>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</si>
  <si>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</si>
  <si>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</si>
  <si>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</si>
  <si>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</si>
  <si>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</si>
  <si>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</si>
  <si>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</si>
  <si>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</si>
  <si>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</si>
  <si>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</si>
  <si>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</si>
  <si>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</si>
  <si>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</si>
  <si>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22,77€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</si>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</sst>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20.69</v>
      </c>
      <c r="H10" s="12">
        <f ca="1">ROUND(INDIRECT(ADDRESS(ROW()+(0), COLUMN()+(-2), 1))*INDIRECT(ADDRESS(ROW()+(0), COLUMN()+(-1), 1)), 2)</f>
        <v>20.69</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2.5</v>
      </c>
      <c r="G12" s="12">
        <v>1.3</v>
      </c>
      <c r="H12" s="12">
        <f ca="1">ROUND(INDIRECT(ADDRESS(ROW()+(0), COLUMN()+(-2), 1))*INDIRECT(ADDRESS(ROW()+(0), COLUMN()+(-1), 1)), 2)</f>
        <v>3.25</v>
      </c>
    </row>
    <row r="13" spans="1:8" ht="55.50" thickBot="1" customHeight="1">
      <c r="A13" s="1" t="s">
        <v>21</v>
      </c>
      <c r="B13" s="1"/>
      <c r="C13" s="1"/>
      <c r="D13" s="10" t="s">
        <v>22</v>
      </c>
      <c r="E13" s="1" t="s">
        <v>23</v>
      </c>
      <c r="F13" s="11">
        <v>3</v>
      </c>
      <c r="G13" s="12">
        <v>0.42</v>
      </c>
      <c r="H13" s="12">
        <f ca="1">ROUND(INDIRECT(ADDRESS(ROW()+(0), COLUMN()+(-2), 1))*INDIRECT(ADDRESS(ROW()+(0), COLUMN()+(-1), 1)), 2)</f>
        <v>1.26</v>
      </c>
    </row>
    <row r="14" spans="1:8" ht="55.50" thickBot="1" customHeight="1">
      <c r="A14" s="1" t="s">
        <v>24</v>
      </c>
      <c r="B14" s="1"/>
      <c r="C14" s="1"/>
      <c r="D14" s="10" t="s">
        <v>25</v>
      </c>
      <c r="E14" s="1" t="s">
        <v>26</v>
      </c>
      <c r="F14" s="11">
        <v>15</v>
      </c>
      <c r="G14" s="12">
        <v>0.41</v>
      </c>
      <c r="H14" s="12">
        <f ca="1">ROUND(INDIRECT(ADDRESS(ROW()+(0), COLUMN()+(-2), 1))*INDIRECT(ADDRESS(ROW()+(0), COLUMN()+(-1), 1)), 2)</f>
        <v>6.15</v>
      </c>
    </row>
    <row r="15" spans="1:8" ht="55.50" thickBot="1" customHeight="1">
      <c r="A15" s="1" t="s">
        <v>27</v>
      </c>
      <c r="B15" s="1"/>
      <c r="C15" s="1"/>
      <c r="D15" s="10" t="s">
        <v>28</v>
      </c>
      <c r="E15" s="1" t="s">
        <v>29</v>
      </c>
      <c r="F15" s="11">
        <v>3</v>
      </c>
      <c r="G15" s="12">
        <v>0.68</v>
      </c>
      <c r="H15" s="12">
        <f ca="1">ROUND(INDIRECT(ADDRESS(ROW()+(0), COLUMN()+(-2), 1))*INDIRECT(ADDRESS(ROW()+(0), COLUMN()+(-1), 1)), 2)</f>
        <v>2.04</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1</v>
      </c>
      <c r="G19" s="12">
        <v>12.66</v>
      </c>
      <c r="H19" s="12">
        <f ca="1">ROUND(INDIRECT(ADDRESS(ROW()+(0), COLUMN()+(-2), 1))*INDIRECT(ADDRESS(ROW()+(0), COLUMN()+(-1), 1)), 2)</f>
        <v>12.66</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2</v>
      </c>
      <c r="G21" s="12">
        <v>6.22</v>
      </c>
      <c r="H21" s="12">
        <f ca="1">ROUND(INDIRECT(ADDRESS(ROW()+(0), COLUMN()+(-2), 1))*INDIRECT(ADDRESS(ROW()+(0), COLUMN()+(-1), 1)), 2)</f>
        <v>12.44</v>
      </c>
    </row>
    <row r="22" spans="1:8" ht="13.50" thickBot="1" customHeight="1">
      <c r="A22" s="1" t="s">
        <v>48</v>
      </c>
      <c r="B22" s="1"/>
      <c r="C22" s="1"/>
      <c r="D22" s="10" t="s">
        <v>49</v>
      </c>
      <c r="E22" s="1" t="s">
        <v>50</v>
      </c>
      <c r="F22" s="11">
        <v>3</v>
      </c>
      <c r="G22" s="12">
        <v>0.17</v>
      </c>
      <c r="H22" s="12">
        <f ca="1">ROUND(INDIRECT(ADDRESS(ROW()+(0), COLUMN()+(-2), 1))*INDIRECT(ADDRESS(ROW()+(0), COLUMN()+(-1), 1)), 2)</f>
        <v>0.51</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76.50" thickBot="1" customHeight="1">
      <c r="A28" s="1" t="s">
        <v>66</v>
      </c>
      <c r="B28" s="1"/>
      <c r="C28" s="1"/>
      <c r="D28" s="10" t="s">
        <v>67</v>
      </c>
      <c r="E28" s="1" t="s">
        <v>68</v>
      </c>
      <c r="F28" s="13">
        <v>20</v>
      </c>
      <c r="G28" s="14">
        <v>3.11</v>
      </c>
      <c r="H28" s="14">
        <f ca="1">ROUND(INDIRECT(ADDRESS(ROW()+(0), COLUMN()+(-2), 1))*INDIRECT(ADDRESS(ROW()+(0), COLUMN()+(-1), 1)), 2)</f>
        <v>62.2</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350.12</v>
      </c>
    </row>
    <row r="30" spans="1:8" ht="13.50" thickBot="1" customHeight="1">
      <c r="A30" s="15">
        <v>2</v>
      </c>
      <c r="B30" s="15"/>
      <c r="C30" s="15"/>
      <c r="D30" s="15"/>
      <c r="E30" s="18" t="s">
        <v>70</v>
      </c>
      <c r="F30" s="18"/>
      <c r="G30" s="15"/>
      <c r="H30" s="15"/>
    </row>
    <row r="31" spans="1:8" ht="13.50" thickBot="1" customHeight="1">
      <c r="A31" s="1" t="s">
        <v>71</v>
      </c>
      <c r="B31" s="1"/>
      <c r="C31" s="1"/>
      <c r="D31" s="10" t="s">
        <v>72</v>
      </c>
      <c r="E31" s="1" t="s">
        <v>73</v>
      </c>
      <c r="F31" s="11">
        <v>2.3</v>
      </c>
      <c r="G31" s="12">
        <v>22.74</v>
      </c>
      <c r="H31" s="12">
        <f ca="1">ROUND(INDIRECT(ADDRESS(ROW()+(0), COLUMN()+(-2), 1))*INDIRECT(ADDRESS(ROW()+(0), COLUMN()+(-1), 1)), 2)</f>
        <v>52.3</v>
      </c>
    </row>
    <row r="32" spans="1:8" ht="13.50" thickBot="1" customHeight="1">
      <c r="A32" s="1" t="s">
        <v>74</v>
      </c>
      <c r="B32" s="1"/>
      <c r="C32" s="1"/>
      <c r="D32" s="10" t="s">
        <v>75</v>
      </c>
      <c r="E32" s="1" t="s">
        <v>76</v>
      </c>
      <c r="F32" s="13">
        <v>2.1</v>
      </c>
      <c r="G32" s="14">
        <v>20.98</v>
      </c>
      <c r="H32" s="14">
        <f ca="1">ROUND(INDIRECT(ADDRESS(ROW()+(0), COLUMN()+(-2), 1))*INDIRECT(ADDRESS(ROW()+(0), COLUMN()+(-1), 1)), 2)</f>
        <v>44.06</v>
      </c>
    </row>
    <row r="33" spans="1:8" ht="13.50" thickBot="1" customHeight="1">
      <c r="A33" s="15"/>
      <c r="B33" s="15"/>
      <c r="C33" s="15"/>
      <c r="D33" s="15"/>
      <c r="E33" s="15"/>
      <c r="F33" s="9" t="s">
        <v>77</v>
      </c>
      <c r="G33" s="9"/>
      <c r="H33" s="17">
        <f ca="1">ROUND(SUM(INDIRECT(ADDRESS(ROW()+(-1), COLUMN()+(0), 1)),INDIRECT(ADDRESS(ROW()+(-2), COLUMN()+(0), 1))), 2)</f>
        <v>96.36</v>
      </c>
    </row>
    <row r="34" spans="1:8" ht="13.50" thickBot="1" customHeight="1">
      <c r="A34" s="15">
        <v>3</v>
      </c>
      <c r="B34" s="15"/>
      <c r="C34" s="15"/>
      <c r="D34" s="15"/>
      <c r="E34" s="18" t="s">
        <v>78</v>
      </c>
      <c r="F34" s="18"/>
      <c r="G34" s="15"/>
      <c r="H34" s="15"/>
    </row>
    <row r="35" spans="1:8" ht="13.50" thickBot="1" customHeight="1">
      <c r="A35" s="19"/>
      <c r="B35" s="19"/>
      <c r="C35" s="19"/>
      <c r="D35" s="20" t="s">
        <v>79</v>
      </c>
      <c r="E35" s="19" t="s">
        <v>80</v>
      </c>
      <c r="F35" s="13">
        <v>2</v>
      </c>
      <c r="G35" s="14">
        <f ca="1">ROUND(SUM(INDIRECT(ADDRESS(ROW()+(-2), COLUMN()+(1), 1)),INDIRECT(ADDRESS(ROW()+(-6), COLUMN()+(1), 1))), 2)</f>
        <v>446.48</v>
      </c>
      <c r="H35" s="14">
        <f ca="1">ROUND(INDIRECT(ADDRESS(ROW()+(0), COLUMN()+(-2), 1))*INDIRECT(ADDRESS(ROW()+(0), COLUMN()+(-1), 1))/100, 2)</f>
        <v>8.93</v>
      </c>
    </row>
    <row r="36" spans="1:8" ht="13.50" thickBot="1" customHeight="1">
      <c r="A36" s="21" t="s">
        <v>81</v>
      </c>
      <c r="B36" s="21"/>
      <c r="C36" s="21"/>
      <c r="D36" s="22"/>
      <c r="E36" s="23"/>
      <c r="F36" s="24" t="s">
        <v>82</v>
      </c>
      <c r="G36" s="25"/>
      <c r="H36" s="26">
        <f ca="1">ROUND(SUM(INDIRECT(ADDRESS(ROW()+(-1), COLUMN()+(0), 1)),INDIRECT(ADDRESS(ROW()+(-3), COLUMN()+(0), 1)),INDIRECT(ADDRESS(ROW()+(-7), COLUMN()+(0), 1))), 2)</f>
        <v>455.41</v>
      </c>
    </row>
  </sheetData>
  <mergeCells count="3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F29:G29"/>
    <mergeCell ref="A30:C30"/>
    <mergeCell ref="E30:F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