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<sst xmlns="http://schemas.openxmlformats.org/spreadsheetml/2006/main" count="39" uniqueCount="39">
  <si>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</si>
  <si>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LCC010</t>
  </si>
  <si>
    <t xml:space="preserve">Ud</t>
  </si>
  <si>
    <t xml:space="preserve">Carpintería exterior de madera y aluminio.</t>
  </si>
  <si>
    <r>
      <rPr>
        <sz val="8.25"/>
        <color rgb="FF000000"/>
        <rFont val="Arial"/>
        <family val="2"/>
      </rPr>
      <t xml:space="preserve">Carpintería exterior sistema madera-aluminio, de madera de roble y perfil exterior de aluminio extrusionado de 17,5 mm de espesor, fijado al perfil de madera mediante clips desmontables de material plástico para rotura de puente térmico, para ventana abisagrada, de apertura hacia el interior de 600x600 mm, hoja de 85,5x80 mm de sección y marco de 85,5x70 mm, moldura con junquillo integrado, junquillos, tapajuntas de madera maciza de 70x15 mm y vierteaguas en el perfil inferior; con capacidad para recibir un acristalamiento con un espesor mínimo de 17 mm y máximo de 47 mm; coeficiente de transmisión térmica del marco de la sección tipo Uh,m = 1,6 W/(m²K), con clasificación a la permeabilidad al aire clase 4, según UNE-EN 12207, clasificación a la estanqueidad al agua clase E1500, según UNE-EN 12208 y clasificación a la resistencia a la carga del viento clase 5, según UNE-EN 12210; acabado mediante sistema de barnizado translúcido, compuesto de una primera mano de impregnación para la protección preventiva de la madera contra hongos y ataques de insectos xilófagos, y posterior aplicación de una capa de terminación de 220 micras, acabado mate satinado, de alta resistencia frente a la acción de los rayos UV y de la intemperie; incluso aplicación de masilla selladora para juntas; herraje perimetral de cierre y seguridad con nivel de seguridad WK1, según UNE-EN 1627, apertura mediante falleba de palanca, manilla en colores estándar y apertura de microventilación; sin premarco y sin persiana. Incluso patillas de anclaje para la fijación de la carpintería. El precio no incluye el recibido en obra de la carpintería ni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</si>
  <si>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</si>
  <si>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</si>
  <si>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</si>
  <si>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</si>
  <si>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</si>
  <si>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</si>
  <si>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</si>
  <si>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mt22gen010oob</t>
  </si>
  <si>
    <t xml:space="preserve">Ud</t>
  </si>
  <si>
    <t xml:space="preserve">Ventana sistema madera-aluminio, de madera de roble y perfil exterior de aluminio extrusionado de 17,5 mm de espesor, fijado al perfil de madera mediante clips desmontables de material plástico para rotura de puente térmico, una hoja oscilobatiente, dimensiones 600x600 mm, acabado mediante sistema de barnizado translúcido, compuesta de hoja de 85,5x80 mm y marco de 85,5x70 mm, moldura con junquillo integrado, junquillos, tapajuntas de madera maciza de 70x15 mm y vierteaguas en el perfil inferior, doble junta perimetral de estanqueidad de goma de caucho termoplástica, con capacidad para recibir un acristalamiento con un espesor mínimo de 17 mm y máximo de 47 mm; coeficiente de transmisión térmica del marco de la sección tipo Uh,m = 1,6 W/(m²K), con clasificación a la permeabilidad al aire clase 4, según UNE-EN 12207, clasificación a la estanqueidad al agua clase E1500, según UNE-EN 12208 y clasificación a la resistencia a la carga del viento clase 5, según UNE-EN 12210; herraje perimetral de cierre y seguridad con nivel de seguridad WK1, según UNE-EN 1627, apertura mediante falleba de palanca, manilla en colores estándar y apertura de microventilación,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</si>
  <si>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</si>
  <si>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</si>
  <si>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</si>
  <si>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</si>
  <si>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</si>
  <si>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</si>
  <si>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</si>
  <si>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</si>
  <si>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</si>
  <si>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</si>
  <si>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</si>
  <si>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</si>
  <si>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166,53€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</si>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</sst>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60.50" thickBot="1" customHeight="1">
      <c r="A10" s="1" t="s">
        <v>12</v>
      </c>
      <c r="B10" s="1"/>
      <c r="C10" s="10" t="s">
        <v>13</v>
      </c>
      <c r="D10" s="1" t="s">
        <v>14</v>
      </c>
      <c r="E10" s="1"/>
      <c r="F10" s="12">
        <v>1</v>
      </c>
      <c r="G10" s="12"/>
      <c r="H10" s="14">
        <v>610.54</v>
      </c>
      <c r="I10" s="14">
        <f ca="1">ROUND(INDIRECT(ADDRESS(ROW()+(0), COLUMN()+(-3), 1))*INDIRECT(ADDRESS(ROW()+(0), COLUMN()+(-1), 1)), 2)</f>
        <v>610.54</v>
      </c>
      <c r="J10" s="14"/>
    </row>
    <row r="11" spans="1:10" ht="13.50" thickBot="1" customHeight="1">
      <c r="A11" s="15"/>
      <c r="B11" s="15"/>
      <c r="C11" s="15"/>
      <c r="D11" s="15"/>
      <c r="E11" s="15"/>
      <c r="F11" s="9" t="s">
        <v>15</v>
      </c>
      <c r="G11" s="9"/>
      <c r="H11" s="9"/>
      <c r="I11" s="17">
        <f ca="1">ROUND(SUM(INDIRECT(ADDRESS(ROW()+(-1), COLUMN()+(0), 1))), 2)</f>
        <v>610.54</v>
      </c>
      <c r="J11" s="17"/>
    </row>
    <row r="12" spans="1:10" ht="13.50" thickBot="1" customHeight="1">
      <c r="A12" s="15">
        <v>2</v>
      </c>
      <c r="B12" s="15"/>
      <c r="C12" s="15"/>
      <c r="D12" s="18" t="s">
        <v>16</v>
      </c>
      <c r="E12" s="18"/>
      <c r="F12" s="18"/>
      <c r="G12" s="18"/>
      <c r="H12" s="15"/>
      <c r="I12" s="15"/>
      <c r="J12" s="15"/>
    </row>
    <row r="13" spans="1:10" ht="13.50" thickBot="1" customHeight="1">
      <c r="A13" s="1" t="s">
        <v>17</v>
      </c>
      <c r="B13" s="1"/>
      <c r="C13" s="10" t="s">
        <v>18</v>
      </c>
      <c r="D13" s="1" t="s">
        <v>19</v>
      </c>
      <c r="E13" s="1"/>
      <c r="F13" s="11">
        <v>0.975</v>
      </c>
      <c r="G13" s="11"/>
      <c r="H13" s="13">
        <v>22.45</v>
      </c>
      <c r="I13" s="13">
        <f ca="1">ROUND(INDIRECT(ADDRESS(ROW()+(0), COLUMN()+(-3), 1))*INDIRECT(ADDRESS(ROW()+(0), COLUMN()+(-1), 1)), 2)</f>
        <v>21.89</v>
      </c>
      <c r="J13" s="13"/>
    </row>
    <row r="14" spans="1:10" ht="13.50" thickBot="1" customHeight="1">
      <c r="A14" s="1" t="s">
        <v>20</v>
      </c>
      <c r="B14" s="1"/>
      <c r="C14" s="10" t="s">
        <v>21</v>
      </c>
      <c r="D14" s="1" t="s">
        <v>22</v>
      </c>
      <c r="E14" s="1"/>
      <c r="F14" s="12">
        <v>0.975</v>
      </c>
      <c r="G14" s="12"/>
      <c r="H14" s="14">
        <v>21.15</v>
      </c>
      <c r="I14" s="14">
        <f ca="1">ROUND(INDIRECT(ADDRESS(ROW()+(0), COLUMN()+(-3), 1))*INDIRECT(ADDRESS(ROW()+(0), COLUMN()+(-1), 1)), 2)</f>
        <v>20.62</v>
      </c>
      <c r="J14" s="14"/>
    </row>
    <row r="15" spans="1:10" ht="13.50" thickBot="1" customHeight="1">
      <c r="A15" s="15"/>
      <c r="B15" s="15"/>
      <c r="C15" s="15"/>
      <c r="D15" s="15"/>
      <c r="E15" s="15"/>
      <c r="F15" s="9" t="s">
        <v>23</v>
      </c>
      <c r="G15" s="9"/>
      <c r="H15" s="9"/>
      <c r="I15" s="17">
        <f ca="1">ROUND(SUM(INDIRECT(ADDRESS(ROW()+(-1), COLUMN()+(0), 1)),INDIRECT(ADDRESS(ROW()+(-2), COLUMN()+(0), 1))), 2)</f>
        <v>42.51</v>
      </c>
      <c r="J15" s="17"/>
    </row>
    <row r="16" spans="1:10" ht="13.50" thickBot="1" customHeight="1">
      <c r="A16" s="15">
        <v>3</v>
      </c>
      <c r="B16" s="15"/>
      <c r="C16" s="15"/>
      <c r="D16" s="18" t="s">
        <v>24</v>
      </c>
      <c r="E16" s="18"/>
      <c r="F16" s="18"/>
      <c r="G16" s="18"/>
      <c r="H16" s="15"/>
      <c r="I16" s="15"/>
      <c r="J16" s="15"/>
    </row>
    <row r="17" spans="1:10" ht="13.50" thickBot="1" customHeight="1">
      <c r="A17" s="19"/>
      <c r="B17" s="19"/>
      <c r="C17" s="20" t="s">
        <v>25</v>
      </c>
      <c r="D17" s="19" t="s">
        <v>26</v>
      </c>
      <c r="E17" s="19"/>
      <c r="F17" s="12">
        <v>2</v>
      </c>
      <c r="G17" s="12"/>
      <c r="H17" s="14">
        <f ca="1">ROUND(SUM(INDIRECT(ADDRESS(ROW()+(-2), COLUMN()+(1), 1)),INDIRECT(ADDRESS(ROW()+(-6), COLUMN()+(1), 1))), 2)</f>
        <v>653.05</v>
      </c>
      <c r="I17" s="14">
        <f ca="1">ROUND(INDIRECT(ADDRESS(ROW()+(0), COLUMN()+(-3), 1))*INDIRECT(ADDRESS(ROW()+(0), COLUMN()+(-1), 1))/100, 2)</f>
        <v>13.06</v>
      </c>
      <c r="J17" s="14"/>
    </row>
    <row r="18" spans="1:10" ht="13.50" thickBot="1" customHeight="1">
      <c r="A18" s="21" t="s">
        <v>27</v>
      </c>
      <c r="B18" s="21"/>
      <c r="C18" s="22"/>
      <c r="D18" s="23"/>
      <c r="E18" s="23"/>
      <c r="F18" s="24" t="s">
        <v>28</v>
      </c>
      <c r="G18" s="24"/>
      <c r="H18" s="25"/>
      <c r="I18" s="26">
        <f ca="1">ROUND(SUM(INDIRECT(ADDRESS(ROW()+(-1), COLUMN()+(0), 1)),INDIRECT(ADDRESS(ROW()+(-3), COLUMN()+(0), 1)),INDIRECT(ADDRESS(ROW()+(-7), COLUMN()+(0), 1))), 2)</f>
        <v>666.11</v>
      </c>
      <c r="J18" s="26"/>
    </row>
    <row r="21" spans="1:10" ht="13.50" thickBot="1" customHeight="1">
      <c r="A21" s="27" t="s">
        <v>29</v>
      </c>
      <c r="B21" s="27"/>
      <c r="C21" s="27"/>
      <c r="D21" s="27"/>
      <c r="E21" s="27" t="s">
        <v>30</v>
      </c>
      <c r="F21" s="27"/>
      <c r="G21" s="27" t="s">
        <v>31</v>
      </c>
      <c r="H21" s="27"/>
      <c r="I21" s="27"/>
      <c r="J21" s="27" t="s">
        <v>32</v>
      </c>
    </row>
    <row r="22" spans="1:10" ht="13.50" thickBot="1" customHeight="1">
      <c r="A22" s="28" t="s">
        <v>33</v>
      </c>
      <c r="B22" s="28"/>
      <c r="C22" s="28"/>
      <c r="D22" s="28"/>
      <c r="E22" s="29">
        <v>1.11202e+006</v>
      </c>
      <c r="F22" s="29"/>
      <c r="G22" s="29">
        <v>1.11202e+006</v>
      </c>
      <c r="H22" s="29"/>
      <c r="I22" s="29"/>
      <c r="J22" s="29" t="s">
        <v>34</v>
      </c>
    </row>
    <row r="23" spans="1:10" ht="24.00" thickBot="1" customHeight="1">
      <c r="A23" s="30" t="s">
        <v>35</v>
      </c>
      <c r="B23" s="30"/>
      <c r="C23" s="30"/>
      <c r="D23" s="30"/>
      <c r="E23" s="31"/>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H11"/>
    <mergeCell ref="I11:J11"/>
    <mergeCell ref="A12:B12"/>
    <mergeCell ref="D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E18"/>
    <mergeCell ref="F18:H18"/>
    <mergeCell ref="I18:J18"/>
    <mergeCell ref="A21:D21"/>
    <mergeCell ref="E21:F21"/>
    <mergeCell ref="G21:I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