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<sst xmlns="http://schemas.openxmlformats.org/spreadsheetml/2006/main" count="57" uniqueCount="57">
  <si>
    <t xml:space="preserve"/>
  </si>
  <si>
    <t xml:space="preserve">LCD010</t>
  </si>
  <si>
    <t xml:space="preserve">Ud</t>
  </si>
  <si>
    <t xml:space="preserve">Carpintería exterior de madera y aluminio "ROMÁN CLAVERO".</t>
  </si>
  <si>
    <r>
      <rPr>
        <sz val="8.25"/>
        <color rgb="FF000000"/>
        <rFont val="Arial"/>
        <family val="2"/>
      </rPr>
      <t xml:space="preserve">Carpintería exterior sistema madera-aluminio, de madera de pino y perfil exterior de aluminio extrusionado de 17,5 mm de espesor, fijado al perfil de madera mediante clips desmontables de material plástico para rotura de puente térmico, para ventana abisagrada, de apertura hacia el interior de 1200x1000 mm, serie IV 68-HA Climatrend "ROMÁN CLAVERO", hoja de 85,5x80 mm de sección y marco de 85,5x70 mm, moldura con junquillo A-HIJ, junquillos, tapajuntas de madera maciza de 70x15 mm y vierteaguas en el perfil inferior; con capacidad para recibir un acristalamiento con un espesor mínimo de 17 mm y máximo de 47 mm; coeficiente de transmisión térmica del marco de la sección tipo Uh,m = 1,33 W/(m²K), con clasificación a la permeabilidad al aire clase 4, según UNE-EN 12207, clasificación a la estanqueidad al agua clase E1500, según UNE-EN 12208 y clasificación a la resistencia a la carga del viento clase 5, según UNE-EN 12210; acabado mediante sistema de barnizado translúcido Sikkens con tecnología Duraflex, compuesto de una primera mano de impregnación Lasur Cetol WP56, para la protección preventiva de la madera contra hongos y ataques de insectos xilófagos, y posterior aplicación de una capa de terminación de 220 micras, con Lasur Cetol WF952, acabado mate satinado, de alta resistencia frente a la acción de los rayos UV y de la intemperie; incluso aplicación de masilla selladora para juntas Kodrin WV470; herraje perimetral de cierre y seguridad Maco Multimatic Aire 12 con nivel de seguridad WK1, según UNE-EN 1627, apertura mediante falleba de palanca, manilla Maco Rhapsody en colores estándar y apertura de microventilación, con clasificación a la permeabilidad al aire clase 4, según UNE-EN 12207, clasificación a la estanqueidad al agua clase E1500, según UNE-EN 12208 y clasificación a la resistencia a la carga del viento clase 5, según UNE-EN 12210; con premarco de aluminio. Incluso tornillos de acero galvanizado T-Star Plus "SPAX", de cabeza cilíndrica, para fijación del marco al premarco, espuma de poliuretano para el sellado de la junta entre el marco y el premarco para aislamiento termoacústico, cinta autoadhesiva, impermeable al aire y reguladora de la humedad, que actúa como barrera de vapor y silicona neutra para el sellado de la junta exterior entre el marco y la obra. El precio no incluye la colocación del premarco.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</si>
  <si>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</si>
  <si>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</si>
  <si>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</si>
  <si>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</si>
  <si>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</si>
  <si>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</si>
  <si>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</si>
  <si>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mt22rom100dc</t>
  </si>
  <si>
    <t xml:space="preserve">Ud</t>
  </si>
  <si>
    <t xml:space="preserve">Premarco de aluminio para carpintería de madera "ROMÁN CLAVERO", de 1200x1000 mm, Según UNE-EN 14351-1.</t>
  </si>
  <si>
    <t xml:space="preserve">mt22rom010odj</t>
  </si>
  <si>
    <t xml:space="preserve">Ud</t>
  </si>
  <si>
    <t xml:space="preserve">Ventana sistema madera-aluminio, de madera de pino y perfil exterior de aluminio extrusionado de 17,5 mm de espesor, fijado al perfil de madera mediante clips desmontables de material plástico para rotura de puente térmico, serie IV 68-HA Climatrend "ROMÁN CLAVERO", una hoja oscilobatiente, dimensiones 1200x1000 mm, acabado mediante sistema de barnizado translúcido Sikkens con tecnología Duraflex, compuesta de hoja de 85,5x80 mm y marco de 85,5x70 mm, moldura con junquillo A-HIJ, junquillos, tapajuntas de madera maciza de 70x15 mm y vierteaguas en el perfil inferior, doble junta perimetral de estanqueidad de goma de caucho termoplástica, con capacidad para recibir un acristalamiento con un espesor mínimo de 17 mm y máximo de 47 mm; coeficiente de transmisión térmica del marco de la sección tipo Uh,m = 1,33 W/(m²K), con clasificación a la permeabilidad al aire clase 4, según UNE-EN 12207, clasificación a la estanqueidad al agua clase E1500, según UNE-EN 12208 y clasificación a la resistencia a la carga del viento clase 5, según UNE-EN 12210; herraje perimetral de cierre y seguridad Maco Multimatic Aire 12 con nivel de seguridad WK1, según UNE-EN 1627, apertura mediante falleba de palanca, manilla Maco Rhapsody en colores estándar y apertura de microventilación, Según UNE-EN 14351-1.</t>
  </si>
  <si>
    <t xml:space="preserve">mt23xpm015b</t>
  </si>
  <si>
    <t xml:space="preserve">Ud</t>
  </si>
  <si>
    <t xml:space="preserve">Tornillo de acero galvanizado T-Star Plus "SPAX", de cabeza cilíndrica, de 6 mm de diámetro y 15 cm de longitud.</t>
  </si>
  <si>
    <t xml:space="preserve">mt13blw110a</t>
  </si>
  <si>
    <t xml:space="preserve">Ud</t>
  </si>
  <si>
    <t xml:space="preserve">Aerosol de 750 cm³ de espuma de poliuretano, de 22,5 kg/m³ de densidad, 140% de expansión, 18 N/cm² de resistencia a tracción y 20 N/cm² de resistencia a flexión, conductividad térmica 0,04 W/(mK), estable de -40°C a 100°C; para aplicar con pistola; según UNE-EN 13165.</t>
  </si>
  <si>
    <t xml:space="preserve">mt22www020</t>
  </si>
  <si>
    <t xml:space="preserve">m</t>
  </si>
  <si>
    <t xml:space="preserve">Cinta autoadhesiva, impermeable al vapor de agua, de 70 mm de anchura, compuesta por una película de polietileno laminado sobre una banda de fieltro, suministrada en rollos de 25 m de longitud.</t>
  </si>
  <si>
    <t xml:space="preserve">mt22www010b</t>
  </si>
  <si>
    <t xml:space="preserve">Ud</t>
  </si>
  <si>
    <t xml:space="preserve">Cartucho de 290 ml de sellador adhesivo monocomponente, neutro, superelástico, a base de polímero MS, color gris, con resistencia a la intemperie y a los rayos UV y elongación hasta rotura 750%.</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</si>
  <si>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</si>
  <si>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</si>
  <si>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</si>
  <si>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</si>
  <si>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</si>
  <si>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</si>
  <si>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</si>
  <si>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</si>
  <si>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</si>
  <si>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</si>
  <si>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</si>
  <si>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</si>
  <si>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246,54€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</si>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</sst>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82" customWidth="1"/>
    <col min="4" max="4" width="70.38"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81.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24.00" thickBot="1" customHeight="1">
      <c r="A10" s="1" t="s">
        <v>12</v>
      </c>
      <c r="B10" s="1"/>
      <c r="C10" s="10" t="s">
        <v>13</v>
      </c>
      <c r="D10" s="1" t="s">
        <v>14</v>
      </c>
      <c r="E10" s="1"/>
      <c r="F10" s="11">
        <v>4.4</v>
      </c>
      <c r="G10" s="11"/>
      <c r="H10" s="12">
        <v>32.72</v>
      </c>
      <c r="I10" s="12">
        <f ca="1">ROUND(INDIRECT(ADDRESS(ROW()+(0), COLUMN()+(-3), 1))*INDIRECT(ADDRESS(ROW()+(0), COLUMN()+(-1), 1)), 2)</f>
        <v>143.97</v>
      </c>
      <c r="J10" s="12"/>
    </row>
    <row r="11" spans="1:10" ht="181.50" thickBot="1" customHeight="1">
      <c r="A11" s="1" t="s">
        <v>15</v>
      </c>
      <c r="B11" s="1"/>
      <c r="C11" s="10" t="s">
        <v>16</v>
      </c>
      <c r="D11" s="1" t="s">
        <v>17</v>
      </c>
      <c r="E11" s="1"/>
      <c r="F11" s="11">
        <v>1</v>
      </c>
      <c r="G11" s="11"/>
      <c r="H11" s="12">
        <v>772.34</v>
      </c>
      <c r="I11" s="12">
        <f ca="1">ROUND(INDIRECT(ADDRESS(ROW()+(0), COLUMN()+(-3), 1))*INDIRECT(ADDRESS(ROW()+(0), COLUMN()+(-1), 1)), 2)</f>
        <v>772.34</v>
      </c>
      <c r="J11" s="12"/>
    </row>
    <row r="12" spans="1:10" ht="24.00" thickBot="1" customHeight="1">
      <c r="A12" s="1" t="s">
        <v>18</v>
      </c>
      <c r="B12" s="1"/>
      <c r="C12" s="10" t="s">
        <v>19</v>
      </c>
      <c r="D12" s="1" t="s">
        <v>20</v>
      </c>
      <c r="E12" s="1"/>
      <c r="F12" s="11">
        <v>6</v>
      </c>
      <c r="G12" s="11"/>
      <c r="H12" s="12">
        <v>0.3</v>
      </c>
      <c r="I12" s="12">
        <f ca="1">ROUND(INDIRECT(ADDRESS(ROW()+(0), COLUMN()+(-3), 1))*INDIRECT(ADDRESS(ROW()+(0), COLUMN()+(-1), 1)), 2)</f>
        <v>1.8</v>
      </c>
      <c r="J12" s="12"/>
    </row>
    <row r="13" spans="1:10" ht="45.00" thickBot="1" customHeight="1">
      <c r="A13" s="1" t="s">
        <v>21</v>
      </c>
      <c r="B13" s="1"/>
      <c r="C13" s="10" t="s">
        <v>22</v>
      </c>
      <c r="D13" s="1" t="s">
        <v>23</v>
      </c>
      <c r="E13" s="1"/>
      <c r="F13" s="11">
        <v>0.1</v>
      </c>
      <c r="G13" s="11"/>
      <c r="H13" s="12">
        <v>7.2</v>
      </c>
      <c r="I13" s="12">
        <f ca="1">ROUND(INDIRECT(ADDRESS(ROW()+(0), COLUMN()+(-3), 1))*INDIRECT(ADDRESS(ROW()+(0), COLUMN()+(-1), 1)), 2)</f>
        <v>0.72</v>
      </c>
      <c r="J13" s="12"/>
    </row>
    <row r="14" spans="1:10" ht="34.50" thickBot="1" customHeight="1">
      <c r="A14" s="1" t="s">
        <v>24</v>
      </c>
      <c r="B14" s="1"/>
      <c r="C14" s="10" t="s">
        <v>25</v>
      </c>
      <c r="D14" s="1" t="s">
        <v>26</v>
      </c>
      <c r="E14" s="1"/>
      <c r="F14" s="11">
        <v>4.52</v>
      </c>
      <c r="G14" s="11"/>
      <c r="H14" s="12">
        <v>0.93</v>
      </c>
      <c r="I14" s="12">
        <f ca="1">ROUND(INDIRECT(ADDRESS(ROW()+(0), COLUMN()+(-3), 1))*INDIRECT(ADDRESS(ROW()+(0), COLUMN()+(-1), 1)), 2)</f>
        <v>4.2</v>
      </c>
      <c r="J14" s="12"/>
    </row>
    <row r="15" spans="1:10" ht="34.50" thickBot="1" customHeight="1">
      <c r="A15" s="1" t="s">
        <v>27</v>
      </c>
      <c r="B15" s="1"/>
      <c r="C15" s="10" t="s">
        <v>28</v>
      </c>
      <c r="D15" s="1" t="s">
        <v>29</v>
      </c>
      <c r="E15" s="1"/>
      <c r="F15" s="13">
        <v>0.1</v>
      </c>
      <c r="G15" s="13"/>
      <c r="H15" s="14">
        <v>5.29</v>
      </c>
      <c r="I15" s="14">
        <f ca="1">ROUND(INDIRECT(ADDRESS(ROW()+(0), COLUMN()+(-3), 1))*INDIRECT(ADDRESS(ROW()+(0), COLUMN()+(-1), 1)), 2)</f>
        <v>0.53</v>
      </c>
      <c r="J15" s="14"/>
    </row>
    <row r="16" spans="1:10" ht="13.50" thickBot="1" customHeight="1">
      <c r="A16" s="15"/>
      <c r="B16" s="15"/>
      <c r="C16" s="15"/>
      <c r="D16" s="15"/>
      <c r="E16" s="15"/>
      <c r="F16" s="9" t="s">
        <v>30</v>
      </c>
      <c r="G16" s="9"/>
      <c r="H16" s="9"/>
      <c r="I16" s="17">
        <f ca="1">ROUND(SUM(INDIRECT(ADDRESS(ROW()+(-1), COLUMN()+(0), 1)),INDIRECT(ADDRESS(ROW()+(-2), COLUMN()+(0), 1)),INDIRECT(ADDRESS(ROW()+(-3), COLUMN()+(0), 1)),INDIRECT(ADDRESS(ROW()+(-4), COLUMN()+(0), 1)),INDIRECT(ADDRESS(ROW()+(-5), COLUMN()+(0), 1)),INDIRECT(ADDRESS(ROW()+(-6), COLUMN()+(0), 1))), 2)</f>
        <v>923.56</v>
      </c>
      <c r="J16" s="17"/>
    </row>
    <row r="17" spans="1:10" ht="13.50" thickBot="1" customHeight="1">
      <c r="A17" s="15">
        <v>2</v>
      </c>
      <c r="B17" s="15"/>
      <c r="C17" s="15"/>
      <c r="D17" s="18" t="s">
        <v>31</v>
      </c>
      <c r="E17" s="18"/>
      <c r="F17" s="18"/>
      <c r="G17" s="18"/>
      <c r="H17" s="15"/>
      <c r="I17" s="15"/>
      <c r="J17" s="15"/>
    </row>
    <row r="18" spans="1:10" ht="13.50" thickBot="1" customHeight="1">
      <c r="A18" s="1" t="s">
        <v>32</v>
      </c>
      <c r="B18" s="1"/>
      <c r="C18" s="10" t="s">
        <v>33</v>
      </c>
      <c r="D18" s="1" t="s">
        <v>34</v>
      </c>
      <c r="E18" s="1"/>
      <c r="F18" s="11">
        <v>0.992</v>
      </c>
      <c r="G18" s="11"/>
      <c r="H18" s="12">
        <v>22.45</v>
      </c>
      <c r="I18" s="12">
        <f ca="1">ROUND(INDIRECT(ADDRESS(ROW()+(0), COLUMN()+(-3), 1))*INDIRECT(ADDRESS(ROW()+(0), COLUMN()+(-1), 1)), 2)</f>
        <v>22.27</v>
      </c>
      <c r="J18" s="12"/>
    </row>
    <row r="19" spans="1:10" ht="13.50" thickBot="1" customHeight="1">
      <c r="A19" s="1" t="s">
        <v>35</v>
      </c>
      <c r="B19" s="1"/>
      <c r="C19" s="10" t="s">
        <v>36</v>
      </c>
      <c r="D19" s="1" t="s">
        <v>37</v>
      </c>
      <c r="E19" s="1"/>
      <c r="F19" s="13">
        <v>0.992</v>
      </c>
      <c r="G19" s="13"/>
      <c r="H19" s="14">
        <v>21.15</v>
      </c>
      <c r="I19" s="14">
        <f ca="1">ROUND(INDIRECT(ADDRESS(ROW()+(0), COLUMN()+(-3), 1))*INDIRECT(ADDRESS(ROW()+(0), COLUMN()+(-1), 1)), 2)</f>
        <v>20.98</v>
      </c>
      <c r="J19" s="14"/>
    </row>
    <row r="20" spans="1:10" ht="13.50" thickBot="1" customHeight="1">
      <c r="A20" s="15"/>
      <c r="B20" s="15"/>
      <c r="C20" s="15"/>
      <c r="D20" s="15"/>
      <c r="E20" s="15"/>
      <c r="F20" s="9" t="s">
        <v>38</v>
      </c>
      <c r="G20" s="9"/>
      <c r="H20" s="9"/>
      <c r="I20" s="17">
        <f ca="1">ROUND(SUM(INDIRECT(ADDRESS(ROW()+(-1), COLUMN()+(0), 1)),INDIRECT(ADDRESS(ROW()+(-2), COLUMN()+(0), 1))), 2)</f>
        <v>43.25</v>
      </c>
      <c r="J20" s="17"/>
    </row>
    <row r="21" spans="1:10" ht="13.50" thickBot="1" customHeight="1">
      <c r="A21" s="15">
        <v>3</v>
      </c>
      <c r="B21" s="15"/>
      <c r="C21" s="15"/>
      <c r="D21" s="18" t="s">
        <v>39</v>
      </c>
      <c r="E21" s="18"/>
      <c r="F21" s="18"/>
      <c r="G21" s="18"/>
      <c r="H21" s="15"/>
      <c r="I21" s="15"/>
      <c r="J21" s="15"/>
    </row>
    <row r="22" spans="1:10" ht="13.50" thickBot="1" customHeight="1">
      <c r="A22" s="19"/>
      <c r="B22" s="19"/>
      <c r="C22" s="20" t="s">
        <v>40</v>
      </c>
      <c r="D22" s="19" t="s">
        <v>41</v>
      </c>
      <c r="E22" s="19"/>
      <c r="F22" s="13">
        <v>2</v>
      </c>
      <c r="G22" s="13"/>
      <c r="H22" s="14">
        <f ca="1">ROUND(SUM(INDIRECT(ADDRESS(ROW()+(-2), COLUMN()+(1), 1)),INDIRECT(ADDRESS(ROW()+(-6), COLUMN()+(1), 1))), 2)</f>
        <v>966.81</v>
      </c>
      <c r="I22" s="14">
        <f ca="1">ROUND(INDIRECT(ADDRESS(ROW()+(0), COLUMN()+(-3), 1))*INDIRECT(ADDRESS(ROW()+(0), COLUMN()+(-1), 1))/100, 2)</f>
        <v>19.34</v>
      </c>
      <c r="J22" s="14"/>
    </row>
    <row r="23" spans="1:10" ht="13.50" thickBot="1" customHeight="1">
      <c r="A23" s="21" t="s">
        <v>42</v>
      </c>
      <c r="B23" s="21"/>
      <c r="C23" s="22"/>
      <c r="D23" s="23"/>
      <c r="E23" s="23"/>
      <c r="F23" s="24" t="s">
        <v>43</v>
      </c>
      <c r="G23" s="24"/>
      <c r="H23" s="25"/>
      <c r="I23" s="26">
        <f ca="1">ROUND(SUM(INDIRECT(ADDRESS(ROW()+(-1), COLUMN()+(0), 1)),INDIRECT(ADDRESS(ROW()+(-3), COLUMN()+(0), 1)),INDIRECT(ADDRESS(ROW()+(-7), COLUMN()+(0), 1))), 2)</f>
        <v>986.15</v>
      </c>
      <c r="J23" s="26"/>
    </row>
    <row r="26" spans="1:10" ht="13.50" thickBot="1" customHeight="1">
      <c r="A26" s="27" t="s">
        <v>44</v>
      </c>
      <c r="B26" s="27"/>
      <c r="C26" s="27"/>
      <c r="D26" s="27"/>
      <c r="E26" s="27" t="s">
        <v>45</v>
      </c>
      <c r="F26" s="27"/>
      <c r="G26" s="27" t="s">
        <v>46</v>
      </c>
      <c r="H26" s="27"/>
      <c r="I26" s="27"/>
      <c r="J26" s="27" t="s">
        <v>47</v>
      </c>
    </row>
    <row r="27" spans="1:10" ht="13.50" thickBot="1" customHeight="1">
      <c r="A27" s="28" t="s">
        <v>48</v>
      </c>
      <c r="B27" s="28"/>
      <c r="C27" s="28"/>
      <c r="D27" s="28"/>
      <c r="E27" s="29">
        <v>1.11202e+006</v>
      </c>
      <c r="F27" s="29"/>
      <c r="G27" s="29">
        <v>1.11202e+006</v>
      </c>
      <c r="H27" s="29"/>
      <c r="I27" s="29"/>
      <c r="J27" s="29" t="s">
        <v>49</v>
      </c>
    </row>
    <row r="28" spans="1:10" ht="24.00" thickBot="1" customHeight="1">
      <c r="A28" s="30" t="s">
        <v>50</v>
      </c>
      <c r="B28" s="30"/>
      <c r="C28" s="30"/>
      <c r="D28" s="30"/>
      <c r="E28" s="31"/>
      <c r="F28" s="31"/>
      <c r="G28" s="31"/>
      <c r="H28" s="31"/>
      <c r="I28" s="31"/>
      <c r="J28" s="31"/>
    </row>
    <row r="29" spans="1:10" ht="13.50" thickBot="1" customHeight="1">
      <c r="A29" s="28" t="s">
        <v>51</v>
      </c>
      <c r="B29" s="28"/>
      <c r="C29" s="28"/>
      <c r="D29" s="28"/>
      <c r="E29" s="29">
        <v>1.4102e+007</v>
      </c>
      <c r="F29" s="29"/>
      <c r="G29" s="29">
        <v>1.4102e+007</v>
      </c>
      <c r="H29" s="29"/>
      <c r="I29" s="29"/>
      <c r="J29" s="29" t="s">
        <v>52</v>
      </c>
    </row>
    <row r="30" spans="1:10" ht="24.00" thickBot="1" customHeight="1">
      <c r="A30" s="30" t="s">
        <v>53</v>
      </c>
      <c r="B30" s="30"/>
      <c r="C30" s="30"/>
      <c r="D30" s="30"/>
      <c r="E30" s="31"/>
      <c r="F30" s="31"/>
      <c r="G30" s="31"/>
      <c r="H30" s="31"/>
      <c r="I30" s="31"/>
      <c r="J30" s="31"/>
    </row>
    <row r="33" spans="1:1" ht="33.75" thickBot="1" customHeight="1">
      <c r="A33" s="1" t="s">
        <v>54</v>
      </c>
      <c r="B33" s="1"/>
      <c r="C33" s="1"/>
      <c r="D33" s="1"/>
      <c r="E33" s="1"/>
      <c r="F33" s="1"/>
      <c r="G33" s="1"/>
      <c r="H33" s="1"/>
      <c r="I33" s="1"/>
      <c r="J33" s="1"/>
    </row>
    <row r="34" spans="1:1" ht="33.75" thickBot="1" customHeight="1">
      <c r="A34" s="1" t="s">
        <v>55</v>
      </c>
      <c r="B34" s="1"/>
      <c r="C34" s="1"/>
      <c r="D34" s="1"/>
      <c r="E34" s="1"/>
      <c r="F34" s="1"/>
      <c r="G34" s="1"/>
      <c r="H34" s="1"/>
      <c r="I34" s="1"/>
      <c r="J34" s="1"/>
    </row>
    <row r="35" spans="1:1" ht="33.75" thickBot="1" customHeight="1">
      <c r="A35" s="1" t="s">
        <v>56</v>
      </c>
      <c r="B35" s="1"/>
      <c r="C35" s="1"/>
      <c r="D35" s="1"/>
      <c r="E35" s="1"/>
      <c r="F35" s="1"/>
      <c r="G35" s="1"/>
      <c r="H35" s="1"/>
      <c r="I35" s="1"/>
      <c r="J35" s="1"/>
    </row>
  </sheetData>
  <mergeCells count="79">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H16"/>
    <mergeCell ref="I16:J16"/>
    <mergeCell ref="A17:B17"/>
    <mergeCell ref="D17:G17"/>
    <mergeCell ref="I17:J17"/>
    <mergeCell ref="A18:B18"/>
    <mergeCell ref="D18:E18"/>
    <mergeCell ref="F18:G18"/>
    <mergeCell ref="I18:J18"/>
    <mergeCell ref="A19:B19"/>
    <mergeCell ref="D19:E19"/>
    <mergeCell ref="F19:G19"/>
    <mergeCell ref="I19:J19"/>
    <mergeCell ref="A20:B20"/>
    <mergeCell ref="D20:E20"/>
    <mergeCell ref="F20:H20"/>
    <mergeCell ref="I20:J20"/>
    <mergeCell ref="A21:B21"/>
    <mergeCell ref="D21:G21"/>
    <mergeCell ref="I21:J21"/>
    <mergeCell ref="A22:B22"/>
    <mergeCell ref="D22:E22"/>
    <mergeCell ref="F22:G22"/>
    <mergeCell ref="I22:J22"/>
    <mergeCell ref="A23:E23"/>
    <mergeCell ref="F23:H23"/>
    <mergeCell ref="I23:J23"/>
    <mergeCell ref="A26:D26"/>
    <mergeCell ref="E26:F26"/>
    <mergeCell ref="G26:I26"/>
    <mergeCell ref="A27:D27"/>
    <mergeCell ref="E27:F28"/>
    <mergeCell ref="G27:I28"/>
    <mergeCell ref="J27:J28"/>
    <mergeCell ref="A28:D28"/>
    <mergeCell ref="A29:D29"/>
    <mergeCell ref="E29:F30"/>
    <mergeCell ref="G29:I30"/>
    <mergeCell ref="J29:J30"/>
    <mergeCell ref="A30:D30"/>
    <mergeCell ref="A33:J33"/>
    <mergeCell ref="A34:J34"/>
    <mergeCell ref="A35:J35"/>
  </mergeCells>
  <pageMargins left="0.147638" right="0.147638" top="0.206693" bottom="0.206693" header="0.0" footer="0.0"/>
  <pageSetup paperSize="9" orientation="portrait"/>
  <rowBreaks count="0" manualBreakCount="0">
    </rowBreaks>
</worksheet>
</file>