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<sst xmlns="http://schemas.openxmlformats.org/spreadsheetml/2006/main" count="35" uniqueCount="35">
  <si>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</si>
  <si>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LCN012</t>
  </si>
  <si>
    <t xml:space="preserve">Ud</t>
  </si>
  <si>
    <t xml:space="preserve">Ventana para tejados "VELUX".</t>
  </si>
  <si>
    <r>
      <rPr>
        <sz val="8.25"/>
        <color rgb="FF000000"/>
        <rFont val="Arial"/>
        <family val="2"/>
      </rPr>
      <t xml:space="preserve">Ventana de cubierta, modelo GGU CK02 0070 "VELUX", con apertura giratoria de accionamiento manual mediante barra de maniobra, de 55x78 cm, realizada en madera laminada de pino nórdico, acabado en poliuretano, color blanco, con doble acristalamiento Laminado (70) (vidrio interior laminar de 3+3 mm con película de baja emisividad térmica, cámara de aire rellena de gas argón de 15 mm, vidrio exterior templado de 4 mm con película de baja emisividad térmica y separador de acero inoxidable), en tejado de perfil ondulado de teja, fibrocemento o materiales similares, con pendientes de 15° a 90°, con cerco de estanqueidad de aluminio, modelo EDW CK02 0000.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</si>
  <si>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</si>
  <si>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</si>
  <si>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</si>
  <si>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</si>
  <si>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</si>
  <si>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</si>
  <si>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</si>
  <si>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mt22vtg011aa</t>
  </si>
  <si>
    <t xml:space="preserve">Ud</t>
  </si>
  <si>
    <t xml:space="preserve">Ventana de cubierta, modelo GGU CK02 0070 "VELUX", con apertura giratoria de accionamiento manual mediante barra de maniobra, de 55x78 cm, realizada en madera laminada de pino nórdico, acabado en poliuretano, color blanco, con doble acristalamiento Laminado (70) (vidrio interior laminar de 3+3 mm con película de baja emisividad térmica, cámara de aire rellena de gas argón de 15 mm, vidrio exterior templado de 4 mm con película de baja emisividad térmica y separador de acero inoxidable), aleta de ventilación con filtro de aire, marco y hoja con doble junta de hermeticidad y bisagras de fricción de acero cromatizado.</t>
  </si>
  <si>
    <t xml:space="preserve">mt22vtw100cb</t>
  </si>
  <si>
    <t xml:space="preserve">Ud</t>
  </si>
  <si>
    <t xml:space="preserve">Premarco de acero galvanizado con aislamiento de espuma de poliuretano, canal superior de drenaje y lámina impermeable perimetral BFX 1000, para ventana de cubierta, modelo BDX 2000 CK02 "VELUX", de 55x78 cm, para tejado con pendiente superior a 15°.</t>
  </si>
  <si>
    <t xml:space="preserve">mt22vtw010cba</t>
  </si>
  <si>
    <t xml:space="preserve">Ud</t>
  </si>
  <si>
    <t xml:space="preserve">Cerco de estanqueidad de aluminio para ventana de cubierta, modelo EDW CK02 0000 "VELUX", de 55x78 cm, color gris, para tejado de perfil ondulado de teja, fibrocemento o materiales similares con pendiente superior a 15°.</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</si>
  <si>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</si>
  <si>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</si>
  <si>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</si>
  <si>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</si>
  <si>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</si>
  <si>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</si>
  <si>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</si>
  <si>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</si>
  <si>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</si>
  <si>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</si>
  <si>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</si>
  <si>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</si>
  <si>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217,75€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</si>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</sst>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2.25"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421</v>
      </c>
      <c r="G10" s="12">
        <f ca="1">ROUND(INDIRECT(ADDRESS(ROW()+(0), COLUMN()+(-2), 1))*INDIRECT(ADDRESS(ROW()+(0), COLUMN()+(-1), 1)), 2)</f>
        <v>421</v>
      </c>
    </row>
    <row r="11" spans="1:7" ht="45.00" thickBot="1" customHeight="1">
      <c r="A11" s="1" t="s">
        <v>15</v>
      </c>
      <c r="B11" s="1"/>
      <c r="C11" s="10" t="s">
        <v>16</v>
      </c>
      <c r="D11" s="1" t="s">
        <v>17</v>
      </c>
      <c r="E11" s="11">
        <v>1</v>
      </c>
      <c r="F11" s="12">
        <v>63</v>
      </c>
      <c r="G11" s="12">
        <f ca="1">ROUND(INDIRECT(ADDRESS(ROW()+(0), COLUMN()+(-2), 1))*INDIRECT(ADDRESS(ROW()+(0), COLUMN()+(-1), 1)), 2)</f>
        <v>63</v>
      </c>
    </row>
    <row r="12" spans="1:7" ht="34.50" thickBot="1" customHeight="1">
      <c r="A12" s="1" t="s">
        <v>18</v>
      </c>
      <c r="B12" s="1"/>
      <c r="C12" s="10" t="s">
        <v>19</v>
      </c>
      <c r="D12" s="1" t="s">
        <v>20</v>
      </c>
      <c r="E12" s="13">
        <v>1</v>
      </c>
      <c r="F12" s="14">
        <v>96</v>
      </c>
      <c r="G12" s="14">
        <f ca="1">ROUND(INDIRECT(ADDRESS(ROW()+(0), COLUMN()+(-2), 1))*INDIRECT(ADDRESS(ROW()+(0), COLUMN()+(-1), 1)), 2)</f>
        <v>96</v>
      </c>
    </row>
    <row r="13" spans="1:7" ht="13.50" thickBot="1" customHeight="1">
      <c r="A13" s="15"/>
      <c r="B13" s="15"/>
      <c r="C13" s="15"/>
      <c r="D13" s="15"/>
      <c r="E13" s="9" t="s">
        <v>21</v>
      </c>
      <c r="F13" s="9"/>
      <c r="G13" s="17">
        <f ca="1">ROUND(SUM(INDIRECT(ADDRESS(ROW()+(-1), COLUMN()+(0), 1)),INDIRECT(ADDRESS(ROW()+(-2), COLUMN()+(0), 1)),INDIRECT(ADDRESS(ROW()+(-3), COLUMN()+(0), 1))), 2)</f>
        <v>580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v>
      </c>
      <c r="F15" s="12">
        <v>22.74</v>
      </c>
      <c r="G15" s="12">
        <f ca="1">ROUND(INDIRECT(ADDRESS(ROW()+(0), COLUMN()+(-2), 1))*INDIRECT(ADDRESS(ROW()+(0), COLUMN()+(-1), 1)), 2)</f>
        <v>20.47</v>
      </c>
    </row>
    <row r="16" spans="1:7" ht="13.50" thickBot="1" customHeight="1">
      <c r="A16" s="1" t="s">
        <v>26</v>
      </c>
      <c r="B16" s="1"/>
      <c r="C16" s="10" t="s">
        <v>27</v>
      </c>
      <c r="D16" s="1" t="s">
        <v>28</v>
      </c>
      <c r="E16" s="13">
        <v>0.45</v>
      </c>
      <c r="F16" s="14">
        <v>21.02</v>
      </c>
      <c r="G16" s="14">
        <f ca="1">ROUND(INDIRECT(ADDRESS(ROW()+(0), COLUMN()+(-2), 1))*INDIRECT(ADDRESS(ROW()+(0), COLUMN()+(-1), 1)), 2)</f>
        <v>9.46</v>
      </c>
    </row>
    <row r="17" spans="1:7" ht="13.50" thickBot="1" customHeight="1">
      <c r="A17" s="15"/>
      <c r="B17" s="15"/>
      <c r="C17" s="15"/>
      <c r="D17" s="15"/>
      <c r="E17" s="9" t="s">
        <v>29</v>
      </c>
      <c r="F17" s="9"/>
      <c r="G17" s="17">
        <f ca="1">ROUND(SUM(INDIRECT(ADDRESS(ROW()+(-1), COLUMN()+(0), 1)),INDIRECT(ADDRESS(ROW()+(-2), COLUMN()+(0), 1))), 2)</f>
        <v>29.93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609.93</v>
      </c>
      <c r="G19" s="14">
        <f ca="1">ROUND(INDIRECT(ADDRESS(ROW()+(0), COLUMN()+(-2), 1))*INDIRECT(ADDRESS(ROW()+(0), COLUMN()+(-1), 1))/100, 2)</f>
        <v>12.2</v>
      </c>
    </row>
    <row r="20" spans="1:7" ht="13.50" thickBot="1" customHeight="1">
      <c r="A20" s="21" t="s">
        <v>33</v>
      </c>
      <c r="B20" s="21"/>
      <c r="C20" s="22"/>
      <c r="D20" s="23"/>
      <c r="E20" s="24" t="s">
        <v>34</v>
      </c>
      <c r="F20" s="25"/>
      <c r="G20" s="26">
        <f ca="1">ROUND(SUM(INDIRECT(ADDRESS(ROW()+(-1), COLUMN()+(0), 1)),INDIRECT(ADDRESS(ROW()+(-3), COLUMN()+(0), 1)),INDIRECT(ADDRESS(ROW()+(-7), COLUMN()+(0), 1))), 2)</f>
        <v>622.13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