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<sst xmlns="http://schemas.openxmlformats.org/spreadsheetml/2006/main" count="45" uniqueCount="45">
  <si>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</si>
  <si>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LCY010</t>
  </si>
  <si>
    <t xml:space="preserve">Ud</t>
  </si>
  <si>
    <t xml:space="preserve">Carpintería exterior de aluminio "CORTIZO".</t>
  </si>
  <si>
    <r>
      <rPr>
        <sz val="8.25"/>
        <color rgb="FF000000"/>
        <rFont val="Arial"/>
        <family val="2"/>
      </rPr>
      <t xml:space="preserve">Ventana de aluminio, serie Cor-3500 C16 "CORTIZO", con rotura de puente térmico, dos hojas practicables, con apertura hacia el interior, dimensiones 800x700 mm, acabado lacado color blanco, con el sello QUALICOAT, que garantiza el espesor y la calidad del proceso de lacado, compuesta de hoja de 62 mm y marco de 54 mm, junquillos, galce, juntas de estanqueidad de EPDM, manilla estándar y herrajes, según UNE-EN 14351-1; transmitancia térmica del marco: Uh,m = desde 2,7 W/(m²K); espesor máximo del acristalamiento: 34 mm, con clasificación a la permeabilidad al aire clase 4, según UNE-EN 12207, clasificación a la estanqueidad al agua clase 9A, según UNE-EN 12208, y clasificación a la resistencia a la carga del viento clase C4, según UNE-EN 12210, sin premarco y sin persiana. Incluso patillas de anclaje para la fijación de la carpintería, sellador adhesivo y silicona neutra para sellado perimetral de las juntas exterior e interior, entre la carpintería y la obra. TSAC.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</si>
  <si>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</si>
  <si>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</si>
  <si>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</si>
  <si>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</si>
  <si>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</si>
  <si>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</si>
  <si>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</si>
  <si>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mt25pfz280laaa</t>
  </si>
  <si>
    <t xml:space="preserve">Ud</t>
  </si>
  <si>
    <t xml:space="preserve">Ventana de aluminio, serie Cor-3500 C16 "CORTIZO", con rotura de puente térmico, dos hojas practicables, con apertura hacia el interior, dimensiones 800x700 mm, acabado lacado color blanco, con el sello QUALICOAT, que garantiza el espesor y la calidad del proceso de lacado, compuesta de hoja de 62 mm y marco de 54 mm, junquillos, galce, juntas de estanqueidad de EPDM, manilla estándar y herrajes, según UNE-EN 14351-1; transmitancia térmica del marco: Uh,m = desde 2,7 W/(m²K); espesor máximo del acristalamiento: 34 mm, con clasificación a la permeabilidad al aire clase 4, según UNE-EN 12207, clasificación a la estanqueidad al agua clase 9A, según UNE-EN 12208, y clasificación a la resistencia a la carga del viento clase C4, según UNE-EN 12210. TSAC.</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</si>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</sst>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329.49</v>
      </c>
      <c r="I10" s="12">
        <f ca="1">ROUND(INDIRECT(ADDRESS(ROW()+(0), COLUMN()+(-3), 1))*INDIRECT(ADDRESS(ROW()+(0), COLUMN()+(-1), 1)), 2)</f>
        <v>329.49</v>
      </c>
      <c r="J10" s="12"/>
    </row>
    <row r="11" spans="1:10" ht="34.50" thickBot="1" customHeight="1">
      <c r="A11" s="1" t="s">
        <v>15</v>
      </c>
      <c r="B11" s="1"/>
      <c r="C11" s="10" t="s">
        <v>16</v>
      </c>
      <c r="D11" s="1" t="s">
        <v>17</v>
      </c>
      <c r="E11" s="1"/>
      <c r="F11" s="11">
        <v>0.51</v>
      </c>
      <c r="G11" s="11"/>
      <c r="H11" s="12">
        <v>5.29</v>
      </c>
      <c r="I11" s="12">
        <f ca="1">ROUND(INDIRECT(ADDRESS(ROW()+(0), COLUMN()+(-3), 1))*INDIRECT(ADDRESS(ROW()+(0), COLUMN()+(-1), 1)), 2)</f>
        <v>2.7</v>
      </c>
      <c r="J11" s="12"/>
    </row>
    <row r="12" spans="1:10" ht="45.00" thickBot="1" customHeight="1">
      <c r="A12" s="1" t="s">
        <v>18</v>
      </c>
      <c r="B12" s="1"/>
      <c r="C12" s="10" t="s">
        <v>19</v>
      </c>
      <c r="D12" s="1" t="s">
        <v>20</v>
      </c>
      <c r="E12" s="1"/>
      <c r="F12" s="13">
        <v>0.24</v>
      </c>
      <c r="G12" s="13"/>
      <c r="H12" s="14">
        <v>4.73</v>
      </c>
      <c r="I12" s="14">
        <f ca="1">ROUND(INDIRECT(ADDRESS(ROW()+(0), COLUMN()+(-3), 1))*INDIRECT(ADDRESS(ROW()+(0), COLUMN()+(-1), 1)), 2)</f>
        <v>1.14</v>
      </c>
      <c r="J12" s="14"/>
    </row>
    <row r="13" spans="1:10" ht="13.50" thickBot="1" customHeight="1">
      <c r="A13" s="15"/>
      <c r="B13" s="15"/>
      <c r="C13" s="15"/>
      <c r="D13" s="15"/>
      <c r="E13" s="15"/>
      <c r="F13" s="9" t="s">
        <v>21</v>
      </c>
      <c r="G13" s="9"/>
      <c r="H13" s="9"/>
      <c r="I13" s="17">
        <f ca="1">ROUND(SUM(INDIRECT(ADDRESS(ROW()+(-1), COLUMN()+(0), 1)),INDIRECT(ADDRESS(ROW()+(-2), COLUMN()+(0), 1)),INDIRECT(ADDRESS(ROW()+(-3), COLUMN()+(0), 1))), 2)</f>
        <v>333.33</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1.222</v>
      </c>
      <c r="G15" s="11"/>
      <c r="H15" s="12">
        <v>22.42</v>
      </c>
      <c r="I15" s="12">
        <f ca="1">ROUND(INDIRECT(ADDRESS(ROW()+(0), COLUMN()+(-3), 1))*INDIRECT(ADDRESS(ROW()+(0), COLUMN()+(-1), 1)), 2)</f>
        <v>27.4</v>
      </c>
      <c r="J15" s="12"/>
    </row>
    <row r="16" spans="1:10" ht="13.50" thickBot="1" customHeight="1">
      <c r="A16" s="1" t="s">
        <v>26</v>
      </c>
      <c r="B16" s="1"/>
      <c r="C16" s="10" t="s">
        <v>27</v>
      </c>
      <c r="D16" s="1" t="s">
        <v>28</v>
      </c>
      <c r="E16" s="1"/>
      <c r="F16" s="13">
        <v>0.761</v>
      </c>
      <c r="G16" s="13"/>
      <c r="H16" s="14">
        <v>21.06</v>
      </c>
      <c r="I16" s="14">
        <f ca="1">ROUND(INDIRECT(ADDRESS(ROW()+(0), COLUMN()+(-3), 1))*INDIRECT(ADDRESS(ROW()+(0), COLUMN()+(-1), 1)), 2)</f>
        <v>16.03</v>
      </c>
      <c r="J16" s="14"/>
    </row>
    <row r="17" spans="1:10" ht="13.50" thickBot="1" customHeight="1">
      <c r="A17" s="15"/>
      <c r="B17" s="15"/>
      <c r="C17" s="15"/>
      <c r="D17" s="15"/>
      <c r="E17" s="15"/>
      <c r="F17" s="9" t="s">
        <v>29</v>
      </c>
      <c r="G17" s="9"/>
      <c r="H17" s="9"/>
      <c r="I17" s="17">
        <f ca="1">ROUND(SUM(INDIRECT(ADDRESS(ROW()+(-1), COLUMN()+(0), 1)),INDIRECT(ADDRESS(ROW()+(-2), COLUMN()+(0), 1))), 2)</f>
        <v>43.43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376.76</v>
      </c>
      <c r="I19" s="14">
        <f ca="1">ROUND(INDIRECT(ADDRESS(ROW()+(0), COLUMN()+(-3), 1))*INDIRECT(ADDRESS(ROW()+(0), COLUMN()+(-1), 1))/100, 2)</f>
        <v>7.54</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384.3</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