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<sst xmlns="http://schemas.openxmlformats.org/spreadsheetml/2006/main" count="45" uniqueCount="45">
  <si>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</si>
  <si>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LCY010</t>
  </si>
  <si>
    <t xml:space="preserve">Ud</t>
  </si>
  <si>
    <t xml:space="preserve">Carpintería exterior de aluminio "CORTIZO".</t>
  </si>
  <si>
    <r>
      <rPr>
        <sz val="8.25"/>
        <color rgb="FF000000"/>
        <rFont val="Arial"/>
        <family val="2"/>
      </rPr>
      <t xml:space="preserve">Ventana de aluminio, serie Cor-Galicia Premium "CORTIZO", con rotura de puente térmico, dos hojas practicables, con apertura hacia el interior, dimensiones 800x700 mm, acabado lacado color blanco, con el sello QUALICOAT, que garantiza el espesor y la calidad del proceso de lacado, compuesta de hoja de 85 mm y marco de 66 mm, junquillos, galce, juntas de estanqueidad de EPDM, manilla estándar y herrajes, según UNE-EN 14351-1; transmitancia térmica del marco: Uh,m = desde 2,1 W/(m²K); espesor máximo del acristalamiento: 40 mm, con clasificación a la permeabilidad al aire clase 4, según UNE-EN 12207, clasificación a la estanqueidad al agua clase E1050,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TSAC.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</si>
  <si>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</si>
  <si>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</si>
  <si>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</si>
  <si>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</si>
  <si>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</si>
  <si>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</si>
  <si>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</si>
  <si>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mt25pfz280jaaa</t>
  </si>
  <si>
    <t xml:space="preserve">Ud</t>
  </si>
  <si>
    <t xml:space="preserve">Ventana de aluminio, serie Cor-Galicia Premium "CORTIZO", con rotura de puente térmico, dos hojas practicables, con apertura hacia el interior, dimensiones 800x700 mm, acabado lacado color blanco, con el sello QUALICOAT, que garantiza el espesor y la calidad del proceso de lacado, compuesta de hoja de 85 mm y marco de 66 mm, junquillos, galce, juntas de estanqueidad de EPDM, manilla estándar y herrajes, según UNE-EN 14351-1; transmitancia térmica del marco: Uh,m = desde 2,1 W/(m²K); espesor máximo del acristalamiento: 40 mm, con clasificación a la permeabilidad al aire clase 4, según UNE-EN 12207, clasificación a la estanqueidad al agua clase E1050, según UNE-EN 12208, y clasificación a la resistencia a la carga del viento clase C5, según UNE-EN 12210. TSAC.</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</si>
  <si>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</si>
  <si>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</si>
  <si>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</si>
  <si>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</si>
  <si>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</si>
  <si>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</si>
  <si>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</si>
  <si>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</si>
  <si>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</si>
  <si>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</si>
  <si>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</si>
  <si>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</si>
  <si>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</si>
  <si>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</si>
  <si>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</si>
  <si>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</si>
  <si>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</si>
  <si>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</si>
  <si>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64,54€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</si>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</sst>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527.96</v>
      </c>
      <c r="I10" s="12">
        <f ca="1">ROUND(INDIRECT(ADDRESS(ROW()+(0), COLUMN()+(-3), 1))*INDIRECT(ADDRESS(ROW()+(0), COLUMN()+(-1), 1)), 2)</f>
        <v>527.96</v>
      </c>
      <c r="J10" s="12"/>
    </row>
    <row r="11" spans="1:10" ht="34.50" thickBot="1" customHeight="1">
      <c r="A11" s="1" t="s">
        <v>15</v>
      </c>
      <c r="B11" s="1"/>
      <c r="C11" s="10" t="s">
        <v>16</v>
      </c>
      <c r="D11" s="1" t="s">
        <v>17</v>
      </c>
      <c r="E11" s="1"/>
      <c r="F11" s="11">
        <v>0.51</v>
      </c>
      <c r="G11" s="11"/>
      <c r="H11" s="12">
        <v>5.29</v>
      </c>
      <c r="I11" s="12">
        <f ca="1">ROUND(INDIRECT(ADDRESS(ROW()+(0), COLUMN()+(-3), 1))*INDIRECT(ADDRESS(ROW()+(0), COLUMN()+(-1), 1)), 2)</f>
        <v>2.7</v>
      </c>
      <c r="J11" s="12"/>
    </row>
    <row r="12" spans="1:10" ht="45.00" thickBot="1" customHeight="1">
      <c r="A12" s="1" t="s">
        <v>18</v>
      </c>
      <c r="B12" s="1"/>
      <c r="C12" s="10" t="s">
        <v>19</v>
      </c>
      <c r="D12" s="1" t="s">
        <v>20</v>
      </c>
      <c r="E12" s="1"/>
      <c r="F12" s="13">
        <v>0.24</v>
      </c>
      <c r="G12" s="13"/>
      <c r="H12" s="14">
        <v>4.73</v>
      </c>
      <c r="I12" s="14">
        <f ca="1">ROUND(INDIRECT(ADDRESS(ROW()+(0), COLUMN()+(-3), 1))*INDIRECT(ADDRESS(ROW()+(0), COLUMN()+(-1), 1)), 2)</f>
        <v>1.14</v>
      </c>
      <c r="J12" s="14"/>
    </row>
    <row r="13" spans="1:10" ht="13.50" thickBot="1" customHeight="1">
      <c r="A13" s="15"/>
      <c r="B13" s="15"/>
      <c r="C13" s="15"/>
      <c r="D13" s="15"/>
      <c r="E13" s="15"/>
      <c r="F13" s="9" t="s">
        <v>21</v>
      </c>
      <c r="G13" s="9"/>
      <c r="H13" s="9"/>
      <c r="I13" s="17">
        <f ca="1">ROUND(SUM(INDIRECT(ADDRESS(ROW()+(-1), COLUMN()+(0), 1)),INDIRECT(ADDRESS(ROW()+(-2), COLUMN()+(0), 1)),INDIRECT(ADDRESS(ROW()+(-3), COLUMN()+(0), 1))), 2)</f>
        <v>531.8</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1.222</v>
      </c>
      <c r="G15" s="11"/>
      <c r="H15" s="12">
        <v>22.42</v>
      </c>
      <c r="I15" s="12">
        <f ca="1">ROUND(INDIRECT(ADDRESS(ROW()+(0), COLUMN()+(-3), 1))*INDIRECT(ADDRESS(ROW()+(0), COLUMN()+(-1), 1)), 2)</f>
        <v>27.4</v>
      </c>
      <c r="J15" s="12"/>
    </row>
    <row r="16" spans="1:10" ht="13.50" thickBot="1" customHeight="1">
      <c r="A16" s="1" t="s">
        <v>26</v>
      </c>
      <c r="B16" s="1"/>
      <c r="C16" s="10" t="s">
        <v>27</v>
      </c>
      <c r="D16" s="1" t="s">
        <v>28</v>
      </c>
      <c r="E16" s="1"/>
      <c r="F16" s="13">
        <v>0.761</v>
      </c>
      <c r="G16" s="13"/>
      <c r="H16" s="14">
        <v>21.06</v>
      </c>
      <c r="I16" s="14">
        <f ca="1">ROUND(INDIRECT(ADDRESS(ROW()+(0), COLUMN()+(-3), 1))*INDIRECT(ADDRESS(ROW()+(0), COLUMN()+(-1), 1)), 2)</f>
        <v>16.03</v>
      </c>
      <c r="J16" s="14"/>
    </row>
    <row r="17" spans="1:10" ht="13.50" thickBot="1" customHeight="1">
      <c r="A17" s="15"/>
      <c r="B17" s="15"/>
      <c r="C17" s="15"/>
      <c r="D17" s="15"/>
      <c r="E17" s="15"/>
      <c r="F17" s="9" t="s">
        <v>29</v>
      </c>
      <c r="G17" s="9"/>
      <c r="H17" s="9"/>
      <c r="I17" s="17">
        <f ca="1">ROUND(SUM(INDIRECT(ADDRESS(ROW()+(-1), COLUMN()+(0), 1)),INDIRECT(ADDRESS(ROW()+(-2), COLUMN()+(0), 1))), 2)</f>
        <v>43.43</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575.23</v>
      </c>
      <c r="I19" s="14">
        <f ca="1">ROUND(INDIRECT(ADDRESS(ROW()+(0), COLUMN()+(-3), 1))*INDIRECT(ADDRESS(ROW()+(0), COLUMN()+(-1), 1))/100, 2)</f>
        <v>11.5</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586.73</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