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<sst xmlns="http://schemas.openxmlformats.org/spreadsheetml/2006/main" count="48" uniqueCount="48">
  <si>
    <t xml:space="preserve"/>
  </si>
  <si>
    <t xml:space="preserve">LCY020</t>
  </si>
  <si>
    <t xml:space="preserve">Ud</t>
  </si>
  <si>
    <t xml:space="preserve">Carpintería exterior de aluminio "ALUGOM".</t>
  </si>
  <si>
    <r>
      <rPr>
        <sz val="8.25"/>
        <color rgb="FF000000"/>
        <rFont val="Arial"/>
        <family val="2"/>
      </rPr>
      <t xml:space="preserve">Ventana de aluminio, serie Alg 55 Estándar "ALUGOM", dos hojas practicables, con apertura hacia el interior, dimensiones 1200x1000 mm, acabado lacado color blanco, con el sello QUALICOAT, que garantiza el espesor y la calidad del proceso de lacado, compuesta de hoja de 62 mm y marco de 55 mm, junquillos, galce, juntas de estanqueidad de EPDM, manilla y herrajes, según UNE-EN 14351-1; transmitancia térmica del marco: Uh,m = desde 2,4 W/(m²K); espesor máximo del acristalamiento: 33 mm, con clasificación a la permeabilidad al aire clase 4, según UNE-EN 12207, clasificación a la estanqueidad al agua clase E1200, según UNE-EN 12208, y clasificación a la resistencia a la carga del viento clase C5, según UNE-EN 12210, con cerradura de seguridad,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</si>
  <si>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</si>
  <si>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</si>
  <si>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</si>
  <si>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</si>
  <si>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</si>
  <si>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</si>
  <si>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</si>
  <si>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mt25alp022aaaa</t>
  </si>
  <si>
    <t xml:space="preserve">Ud</t>
  </si>
  <si>
    <t xml:space="preserve">Ventana de aluminio, serie Alg 55 Estándar "ALUGOM", dos hojas practicables, con apertura hacia el interior, dimensiones 1200x1000 mm, acabado lacado color blanco, con el sello QUALICOAT, que garantiza el espesor y la calidad del proceso de lacado, compuesta de hoja de 62 mm y marco de 55 mm, junquillos, galce, juntas de estanqueidad de EPDM, manilla y herrajes, según UNE-EN 14351-1; transmitancia térmica del marco: Uh,m = desde 2,4 W/(m²K); espesor máximo del acristalamiento: 33 mm, con clasificación a la permeabilidad al aire clase 4, según UNE-EN 12207, clasificación a la estanqueidad al agua clase E1200, según UNE-EN 12208, y clasificación a la resistencia a la carga del viento clase C5, según UNE-EN 12210.</t>
  </si>
  <si>
    <t xml:space="preserve">mt23var010a</t>
  </si>
  <si>
    <t xml:space="preserve">Ud</t>
  </si>
  <si>
    <t xml:space="preserve">Kit de cerradura de seguridad para carpintería de aluminio.</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</si>
  <si>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</si>
  <si>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</si>
  <si>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</si>
  <si>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</si>
  <si>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</si>
  <si>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</si>
  <si>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</si>
  <si>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</si>
  <si>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</si>
  <si>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</si>
  <si>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</si>
  <si>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</si>
  <si>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</si>
  <si>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</si>
  <si>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</si>
  <si>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</si>
  <si>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</si>
  <si>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</si>
  <si>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34,67€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</si>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</sst>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70.04"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227.17</v>
      </c>
      <c r="I10" s="12">
        <f ca="1">ROUND(INDIRECT(ADDRESS(ROW()+(0), COLUMN()+(-3), 1))*INDIRECT(ADDRESS(ROW()+(0), COLUMN()+(-1), 1)), 2)</f>
        <v>227.17</v>
      </c>
      <c r="J10" s="12"/>
    </row>
    <row r="11" spans="1:10" ht="13.50" thickBot="1" customHeight="1">
      <c r="A11" s="1" t="s">
        <v>15</v>
      </c>
      <c r="B11" s="1"/>
      <c r="C11" s="10" t="s">
        <v>16</v>
      </c>
      <c r="D11" s="1" t="s">
        <v>17</v>
      </c>
      <c r="E11" s="1"/>
      <c r="F11" s="11">
        <v>1</v>
      </c>
      <c r="G11" s="11"/>
      <c r="H11" s="12">
        <v>25.58</v>
      </c>
      <c r="I11" s="12">
        <f ca="1">ROUND(INDIRECT(ADDRESS(ROW()+(0), COLUMN()+(-3), 1))*INDIRECT(ADDRESS(ROW()+(0), COLUMN()+(-1), 1)), 2)</f>
        <v>25.58</v>
      </c>
      <c r="J11" s="12"/>
    </row>
    <row r="12" spans="1:10" ht="34.50" thickBot="1" customHeight="1">
      <c r="A12" s="1" t="s">
        <v>18</v>
      </c>
      <c r="B12" s="1"/>
      <c r="C12" s="10" t="s">
        <v>19</v>
      </c>
      <c r="D12" s="1" t="s">
        <v>20</v>
      </c>
      <c r="E12" s="1"/>
      <c r="F12" s="11">
        <v>0.748</v>
      </c>
      <c r="G12" s="11"/>
      <c r="H12" s="12">
        <v>5.29</v>
      </c>
      <c r="I12" s="12">
        <f ca="1">ROUND(INDIRECT(ADDRESS(ROW()+(0), COLUMN()+(-3), 1))*INDIRECT(ADDRESS(ROW()+(0), COLUMN()+(-1), 1)), 2)</f>
        <v>3.96</v>
      </c>
      <c r="J12" s="12"/>
    </row>
    <row r="13" spans="1:10" ht="45.00" thickBot="1" customHeight="1">
      <c r="A13" s="1" t="s">
        <v>21</v>
      </c>
      <c r="B13" s="1"/>
      <c r="C13" s="10" t="s">
        <v>22</v>
      </c>
      <c r="D13" s="1" t="s">
        <v>23</v>
      </c>
      <c r="E13" s="1"/>
      <c r="F13" s="13">
        <v>0.352</v>
      </c>
      <c r="G13" s="13"/>
      <c r="H13" s="14">
        <v>4.73</v>
      </c>
      <c r="I13" s="14">
        <f ca="1">ROUND(INDIRECT(ADDRESS(ROW()+(0), COLUMN()+(-3), 1))*INDIRECT(ADDRESS(ROW()+(0), COLUMN()+(-1), 1)), 2)</f>
        <v>1.66</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258.37</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1.396</v>
      </c>
      <c r="G16" s="11"/>
      <c r="H16" s="12">
        <v>22.42</v>
      </c>
      <c r="I16" s="12">
        <f ca="1">ROUND(INDIRECT(ADDRESS(ROW()+(0), COLUMN()+(-3), 1))*INDIRECT(ADDRESS(ROW()+(0), COLUMN()+(-1), 1)), 2)</f>
        <v>31.3</v>
      </c>
      <c r="J16" s="12"/>
    </row>
    <row r="17" spans="1:10" ht="13.50" thickBot="1" customHeight="1">
      <c r="A17" s="1" t="s">
        <v>29</v>
      </c>
      <c r="B17" s="1"/>
      <c r="C17" s="10" t="s">
        <v>30</v>
      </c>
      <c r="D17" s="1" t="s">
        <v>31</v>
      </c>
      <c r="E17" s="1"/>
      <c r="F17" s="13">
        <v>0.918</v>
      </c>
      <c r="G17" s="13"/>
      <c r="H17" s="14">
        <v>21.06</v>
      </c>
      <c r="I17" s="14">
        <f ca="1">ROUND(INDIRECT(ADDRESS(ROW()+(0), COLUMN()+(-3), 1))*INDIRECT(ADDRESS(ROW()+(0), COLUMN()+(-1), 1)), 2)</f>
        <v>19.33</v>
      </c>
      <c r="J17" s="14"/>
    </row>
    <row r="18" spans="1:10" ht="13.50" thickBot="1" customHeight="1">
      <c r="A18" s="15"/>
      <c r="B18" s="15"/>
      <c r="C18" s="15"/>
      <c r="D18" s="15"/>
      <c r="E18" s="15"/>
      <c r="F18" s="9" t="s">
        <v>32</v>
      </c>
      <c r="G18" s="9"/>
      <c r="H18" s="9"/>
      <c r="I18" s="17">
        <f ca="1">ROUND(SUM(INDIRECT(ADDRESS(ROW()+(-1), COLUMN()+(0), 1)),INDIRECT(ADDRESS(ROW()+(-2), COLUMN()+(0), 1))), 2)</f>
        <v>50.63</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309</v>
      </c>
      <c r="I20" s="14">
        <f ca="1">ROUND(INDIRECT(ADDRESS(ROW()+(0), COLUMN()+(-3), 1))*INDIRECT(ADDRESS(ROW()+(0), COLUMN()+(-1), 1))/100, 2)</f>
        <v>6.18</v>
      </c>
      <c r="J20" s="14"/>
    </row>
    <row r="21" spans="1:10" ht="13.50" thickBot="1" customHeight="1">
      <c r="A21" s="21" t="s">
        <v>36</v>
      </c>
      <c r="B21" s="21"/>
      <c r="C21" s="22"/>
      <c r="D21" s="23"/>
      <c r="E21" s="23"/>
      <c r="F21" s="24" t="s">
        <v>37</v>
      </c>
      <c r="G21" s="24"/>
      <c r="H21" s="25"/>
      <c r="I21" s="26">
        <f ca="1">ROUND(SUM(INDIRECT(ADDRESS(ROW()+(-1), COLUMN()+(0), 1)),INDIRECT(ADDRESS(ROW()+(-3), COLUMN()+(0), 1)),INDIRECT(ADDRESS(ROW()+(-7), COLUMN()+(0), 1))), 2)</f>
        <v>315.18</v>
      </c>
      <c r="J21" s="26"/>
    </row>
    <row r="24" spans="1:10" ht="13.50" thickBot="1" customHeight="1">
      <c r="A24" s="27" t="s">
        <v>38</v>
      </c>
      <c r="B24" s="27"/>
      <c r="C24" s="27"/>
      <c r="D24" s="27"/>
      <c r="E24" s="27" t="s">
        <v>39</v>
      </c>
      <c r="F24" s="27"/>
      <c r="G24" s="27" t="s">
        <v>40</v>
      </c>
      <c r="H24" s="27"/>
      <c r="I24" s="27"/>
      <c r="J24" s="27" t="s">
        <v>41</v>
      </c>
    </row>
    <row r="25" spans="1:10" ht="13.50" thickBot="1" customHeight="1">
      <c r="A25" s="28" t="s">
        <v>42</v>
      </c>
      <c r="B25" s="28"/>
      <c r="C25" s="28"/>
      <c r="D25" s="28"/>
      <c r="E25" s="29">
        <v>1.11202e+006</v>
      </c>
      <c r="F25" s="29"/>
      <c r="G25" s="29">
        <v>1.11202e+006</v>
      </c>
      <c r="H25" s="29"/>
      <c r="I25" s="29"/>
      <c r="J25" s="29" t="s">
        <v>43</v>
      </c>
    </row>
    <row r="26" spans="1:10" ht="24.00" thickBot="1" customHeight="1">
      <c r="A26" s="30" t="s">
        <v>44</v>
      </c>
      <c r="B26" s="30"/>
      <c r="C26" s="30"/>
      <c r="D26" s="30"/>
      <c r="E26" s="31"/>
      <c r="F26" s="31"/>
      <c r="G26" s="31"/>
      <c r="H26" s="31"/>
      <c r="I26" s="31"/>
      <c r="J26" s="31"/>
    </row>
    <row r="29" spans="1:1" ht="33.75" thickBot="1" customHeight="1">
      <c r="A29" s="1" t="s">
        <v>45</v>
      </c>
      <c r="B29" s="1"/>
      <c r="C29" s="1"/>
      <c r="D29" s="1"/>
      <c r="E29" s="1"/>
      <c r="F29" s="1"/>
      <c r="G29" s="1"/>
      <c r="H29" s="1"/>
      <c r="I29" s="1"/>
      <c r="J29" s="1"/>
    </row>
    <row r="30" spans="1:1" ht="33.75" thickBot="1" customHeight="1">
      <c r="A30" s="1" t="s">
        <v>46</v>
      </c>
      <c r="B30" s="1"/>
      <c r="C30" s="1"/>
      <c r="D30" s="1"/>
      <c r="E30" s="1"/>
      <c r="F30" s="1"/>
      <c r="G30" s="1"/>
      <c r="H30" s="1"/>
      <c r="I30" s="1"/>
      <c r="J30" s="1"/>
    </row>
    <row r="31" spans="1:1" ht="33.75" thickBot="1" customHeight="1">
      <c r="A31" s="1" t="s">
        <v>47</v>
      </c>
      <c r="B31" s="1"/>
      <c r="C31" s="1"/>
      <c r="D31" s="1"/>
      <c r="E31" s="1"/>
      <c r="F31" s="1"/>
      <c r="G31" s="1"/>
      <c r="H31" s="1"/>
      <c r="I31" s="1"/>
      <c r="J31" s="1"/>
    </row>
  </sheetData>
  <mergeCells count="66">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