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<sst xmlns="http://schemas.openxmlformats.org/spreadsheetml/2006/main" count="45" uniqueCount="45">
  <si>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</si>
  <si>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LCY020</t>
  </si>
  <si>
    <t xml:space="preserve">Ud</t>
  </si>
  <si>
    <t xml:space="preserve">Carpintería exterior de aluminio "ALUGOM".</t>
  </si>
  <si>
    <r>
      <rPr>
        <sz val="8.25"/>
        <color rgb="FF000000"/>
        <rFont val="Arial"/>
        <family val="2"/>
      </rPr>
      <t xml:space="preserve">Ventana de aluminio, serie Alg 75 Máxima C16 HS "ALUGOM", una hoja practicable, con apertura hacia el interior, dimensiones 1200x1000 mm, acabado lacado estándar, con el sello QUALICOAT, que garantiza el espesor y la calidad del proceso de lacado, compuesta de hoja de 82 mm y marco de 75 mm, junquillos, galce, juntas de estanqueidad de EPDM, manilla y herrajes, según UNE-EN 14351-1; transmitancia térmica del marco: Uh,m = desde 2,2 W/(m²K); espesor máximo del acristalamiento: 60,5 mm, con clasificación a la permeabilidad al aire clase 4, según UNE-EN 12207, clasificación a la estanqueidad al agua clase E2550, según UNE-EN 12208, y clasificación a la resistencia a la carga del viento clase C5, según UNE-EN 12210, sin premarco y sin persiana. Incluso patillas de anclaje para la fijación de la carpintería, sellador adhesivo y silicona neutra para sellado perimetral de las juntas exterior e interior, entre la carpintería y la obra.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</si>
  <si>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</si>
  <si>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</si>
  <si>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</si>
  <si>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</si>
  <si>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</si>
  <si>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</si>
  <si>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</si>
  <si>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mt25alp029aab</t>
  </si>
  <si>
    <t xml:space="preserve">Ud</t>
  </si>
  <si>
    <t xml:space="preserve">Ventana de aluminio, serie Alg 75 Máxima C16 HS "ALUGOM", una hoja practicable, con apertura hacia el interior, dimensiones 1200x1000 mm, acabado lacado estándar, con el sello QUALICOAT, que garantiza el espesor y la calidad del proceso de lacado, compuesta de hoja de 82 mm y marco de 75 mm, junquillos, galce, juntas de estanqueidad de EPDM, manilla y herrajes, según UNE-EN 14351-1; transmitancia térmica del marco: Uh,m = desde 2,2 W/(m²K); espesor máximo del acristalamiento: 60,5 mm, con clasificación a la permeabilidad al aire clase 4, según UNE-EN 12207, clasificación a la estanqueidad al agua clase E2550, según UNE-EN 12208, y clasificación a la resistencia a la carga del viento clase C5, según UNE-EN 12210.</t>
  </si>
  <si>
    <t xml:space="preserve">mt22www010a</t>
  </si>
  <si>
    <t xml:space="preserve">Ud</t>
  </si>
  <si>
    <t xml:space="preserve">Cartucho de 290 ml de sellador adhesivo monocomponente, neutro, superelástico, a base de polímero MS, color blanco, con resistencia a la intemperie y a los rayos UV y elongación hasta rotura 750%.</t>
  </si>
  <si>
    <t xml:space="preserve">mt22www050a</t>
  </si>
  <si>
    <t xml:space="preserve">Ud</t>
  </si>
  <si>
    <t xml:space="preserve">Cartucho de 300 ml de silicona neutra oxímica, de elasticidad permanente y curado rápido, color blanco, rango de temperatura de trabajo de -60 a 150°C, con resistencia a los rayos UV, dureza Shore A aproximada de 22, según UNE-EN ISO 868 y elongación a rotura &gt;= 800%, según UNE-EN ISO 8339.</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</si>
  <si>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</si>
  <si>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</si>
  <si>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</si>
  <si>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</si>
  <si>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</si>
  <si>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</si>
  <si>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</si>
  <si>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</si>
  <si>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</si>
  <si>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</si>
  <si>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</si>
  <si>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</si>
  <si>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34,88€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</si>
  <si>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</si>
  <si>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</si>
  <si>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</si>
  <si>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</si>
  <si>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</si>
  <si>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</si>
  <si>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</si>
  <si>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Ventanas y puertas. Norma de producto, características de prestación. Parte 1: Ventanas y puertas exteriores peatonales.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</si>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</sst>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82" customWidth="1"/>
    <col min="4" max="4" width="70.38" customWidth="1"/>
    <col min="5" max="5" width="2.04"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97.50" thickBot="1" customHeight="1">
      <c r="A10" s="1" t="s">
        <v>12</v>
      </c>
      <c r="B10" s="1"/>
      <c r="C10" s="10" t="s">
        <v>13</v>
      </c>
      <c r="D10" s="1" t="s">
        <v>14</v>
      </c>
      <c r="E10" s="1"/>
      <c r="F10" s="11">
        <v>1</v>
      </c>
      <c r="G10" s="11"/>
      <c r="H10" s="12">
        <v>254.58</v>
      </c>
      <c r="I10" s="12">
        <f ca="1">ROUND(INDIRECT(ADDRESS(ROW()+(0), COLUMN()+(-3), 1))*INDIRECT(ADDRESS(ROW()+(0), COLUMN()+(-1), 1)), 2)</f>
        <v>254.58</v>
      </c>
      <c r="J10" s="12"/>
    </row>
    <row r="11" spans="1:10" ht="34.50" thickBot="1" customHeight="1">
      <c r="A11" s="1" t="s">
        <v>15</v>
      </c>
      <c r="B11" s="1"/>
      <c r="C11" s="10" t="s">
        <v>16</v>
      </c>
      <c r="D11" s="1" t="s">
        <v>17</v>
      </c>
      <c r="E11" s="1"/>
      <c r="F11" s="11">
        <v>0.748</v>
      </c>
      <c r="G11" s="11"/>
      <c r="H11" s="12">
        <v>5.29</v>
      </c>
      <c r="I11" s="12">
        <f ca="1">ROUND(INDIRECT(ADDRESS(ROW()+(0), COLUMN()+(-3), 1))*INDIRECT(ADDRESS(ROW()+(0), COLUMN()+(-1), 1)), 2)</f>
        <v>3.96</v>
      </c>
      <c r="J11" s="12"/>
    </row>
    <row r="12" spans="1:10" ht="45.00" thickBot="1" customHeight="1">
      <c r="A12" s="1" t="s">
        <v>18</v>
      </c>
      <c r="B12" s="1"/>
      <c r="C12" s="10" t="s">
        <v>19</v>
      </c>
      <c r="D12" s="1" t="s">
        <v>20</v>
      </c>
      <c r="E12" s="1"/>
      <c r="F12" s="13">
        <v>0.352</v>
      </c>
      <c r="G12" s="13"/>
      <c r="H12" s="14">
        <v>4.73</v>
      </c>
      <c r="I12" s="14">
        <f ca="1">ROUND(INDIRECT(ADDRESS(ROW()+(0), COLUMN()+(-3), 1))*INDIRECT(ADDRESS(ROW()+(0), COLUMN()+(-1), 1)), 2)</f>
        <v>1.66</v>
      </c>
      <c r="J12" s="14"/>
    </row>
    <row r="13" spans="1:10" ht="13.50" thickBot="1" customHeight="1">
      <c r="A13" s="15"/>
      <c r="B13" s="15"/>
      <c r="C13" s="15"/>
      <c r="D13" s="15"/>
      <c r="E13" s="15"/>
      <c r="F13" s="9" t="s">
        <v>21</v>
      </c>
      <c r="G13" s="9"/>
      <c r="H13" s="9"/>
      <c r="I13" s="17">
        <f ca="1">ROUND(SUM(INDIRECT(ADDRESS(ROW()+(-1), COLUMN()+(0), 1)),INDIRECT(ADDRESS(ROW()+(-2), COLUMN()+(0), 1)),INDIRECT(ADDRESS(ROW()+(-3), COLUMN()+(0), 1))), 2)</f>
        <v>260.2</v>
      </c>
      <c r="J13" s="17"/>
    </row>
    <row r="14" spans="1:10" ht="13.50" thickBot="1" customHeight="1">
      <c r="A14" s="15">
        <v>2</v>
      </c>
      <c r="B14" s="15"/>
      <c r="C14" s="15"/>
      <c r="D14" s="18" t="s">
        <v>22</v>
      </c>
      <c r="E14" s="18"/>
      <c r="F14" s="18"/>
      <c r="G14" s="18"/>
      <c r="H14" s="15"/>
      <c r="I14" s="15"/>
      <c r="J14" s="15"/>
    </row>
    <row r="15" spans="1:10" ht="13.50" thickBot="1" customHeight="1">
      <c r="A15" s="1" t="s">
        <v>23</v>
      </c>
      <c r="B15" s="1"/>
      <c r="C15" s="10" t="s">
        <v>24</v>
      </c>
      <c r="D15" s="1" t="s">
        <v>25</v>
      </c>
      <c r="E15" s="1"/>
      <c r="F15" s="11">
        <v>1.396</v>
      </c>
      <c r="G15" s="11"/>
      <c r="H15" s="12">
        <v>22.42</v>
      </c>
      <c r="I15" s="12">
        <f ca="1">ROUND(INDIRECT(ADDRESS(ROW()+(0), COLUMN()+(-3), 1))*INDIRECT(ADDRESS(ROW()+(0), COLUMN()+(-1), 1)), 2)</f>
        <v>31.3</v>
      </c>
      <c r="J15" s="12"/>
    </row>
    <row r="16" spans="1:10" ht="13.50" thickBot="1" customHeight="1">
      <c r="A16" s="1" t="s">
        <v>26</v>
      </c>
      <c r="B16" s="1"/>
      <c r="C16" s="10" t="s">
        <v>27</v>
      </c>
      <c r="D16" s="1" t="s">
        <v>28</v>
      </c>
      <c r="E16" s="1"/>
      <c r="F16" s="13">
        <v>0.918</v>
      </c>
      <c r="G16" s="13"/>
      <c r="H16" s="14">
        <v>21.06</v>
      </c>
      <c r="I16" s="14">
        <f ca="1">ROUND(INDIRECT(ADDRESS(ROW()+(0), COLUMN()+(-3), 1))*INDIRECT(ADDRESS(ROW()+(0), COLUMN()+(-1), 1)), 2)</f>
        <v>19.33</v>
      </c>
      <c r="J16" s="14"/>
    </row>
    <row r="17" spans="1:10" ht="13.50" thickBot="1" customHeight="1">
      <c r="A17" s="15"/>
      <c r="B17" s="15"/>
      <c r="C17" s="15"/>
      <c r="D17" s="15"/>
      <c r="E17" s="15"/>
      <c r="F17" s="9" t="s">
        <v>29</v>
      </c>
      <c r="G17" s="9"/>
      <c r="H17" s="9"/>
      <c r="I17" s="17">
        <f ca="1">ROUND(SUM(INDIRECT(ADDRESS(ROW()+(-1), COLUMN()+(0), 1)),INDIRECT(ADDRESS(ROW()+(-2), COLUMN()+(0), 1))), 2)</f>
        <v>50.63</v>
      </c>
      <c r="J17" s="17"/>
    </row>
    <row r="18" spans="1:10" ht="13.50" thickBot="1" customHeight="1">
      <c r="A18" s="15">
        <v>3</v>
      </c>
      <c r="B18" s="15"/>
      <c r="C18" s="15"/>
      <c r="D18" s="18" t="s">
        <v>30</v>
      </c>
      <c r="E18" s="18"/>
      <c r="F18" s="18"/>
      <c r="G18" s="18"/>
      <c r="H18" s="15"/>
      <c r="I18" s="15"/>
      <c r="J18" s="15"/>
    </row>
    <row r="19" spans="1:10" ht="13.50" thickBot="1" customHeight="1">
      <c r="A19" s="19"/>
      <c r="B19" s="19"/>
      <c r="C19" s="20" t="s">
        <v>31</v>
      </c>
      <c r="D19" s="19" t="s">
        <v>32</v>
      </c>
      <c r="E19" s="19"/>
      <c r="F19" s="13">
        <v>2</v>
      </c>
      <c r="G19" s="13"/>
      <c r="H19" s="14">
        <f ca="1">ROUND(SUM(INDIRECT(ADDRESS(ROW()+(-2), COLUMN()+(1), 1)),INDIRECT(ADDRESS(ROW()+(-6), COLUMN()+(1), 1))), 2)</f>
        <v>310.83</v>
      </c>
      <c r="I19" s="14">
        <f ca="1">ROUND(INDIRECT(ADDRESS(ROW()+(0), COLUMN()+(-3), 1))*INDIRECT(ADDRESS(ROW()+(0), COLUMN()+(-1), 1))/100, 2)</f>
        <v>6.22</v>
      </c>
      <c r="J19" s="14"/>
    </row>
    <row r="20" spans="1:10" ht="13.50" thickBot="1" customHeight="1">
      <c r="A20" s="21" t="s">
        <v>33</v>
      </c>
      <c r="B20" s="21"/>
      <c r="C20" s="22"/>
      <c r="D20" s="23"/>
      <c r="E20" s="23"/>
      <c r="F20" s="24" t="s">
        <v>34</v>
      </c>
      <c r="G20" s="24"/>
      <c r="H20" s="25"/>
      <c r="I20" s="26">
        <f ca="1">ROUND(SUM(INDIRECT(ADDRESS(ROW()+(-1), COLUMN()+(0), 1)),INDIRECT(ADDRESS(ROW()+(-3), COLUMN()+(0), 1)),INDIRECT(ADDRESS(ROW()+(-7), COLUMN()+(0), 1))), 2)</f>
        <v>317.05</v>
      </c>
      <c r="J20" s="26"/>
    </row>
    <row r="23" spans="1:10" ht="13.50" thickBot="1" customHeight="1">
      <c r="A23" s="27" t="s">
        <v>35</v>
      </c>
      <c r="B23" s="27"/>
      <c r="C23" s="27"/>
      <c r="D23" s="27"/>
      <c r="E23" s="27" t="s">
        <v>36</v>
      </c>
      <c r="F23" s="27"/>
      <c r="G23" s="27" t="s">
        <v>37</v>
      </c>
      <c r="H23" s="27"/>
      <c r="I23" s="27"/>
      <c r="J23" s="27" t="s">
        <v>38</v>
      </c>
    </row>
    <row r="24" spans="1:10" ht="13.50" thickBot="1" customHeight="1">
      <c r="A24" s="28" t="s">
        <v>39</v>
      </c>
      <c r="B24" s="28"/>
      <c r="C24" s="28"/>
      <c r="D24" s="28"/>
      <c r="E24" s="29">
        <v>1.11202e+006</v>
      </c>
      <c r="F24" s="29"/>
      <c r="G24" s="29">
        <v>1.11202e+006</v>
      </c>
      <c r="H24" s="29"/>
      <c r="I24" s="29"/>
      <c r="J24" s="29" t="s">
        <v>40</v>
      </c>
    </row>
    <row r="25" spans="1:10" ht="24.00" thickBot="1" customHeight="1">
      <c r="A25" s="30" t="s">
        <v>41</v>
      </c>
      <c r="B25" s="30"/>
      <c r="C25" s="30"/>
      <c r="D25" s="30"/>
      <c r="E25" s="31"/>
      <c r="F25" s="31"/>
      <c r="G25" s="31"/>
      <c r="H25" s="31"/>
      <c r="I25" s="31"/>
      <c r="J25" s="31"/>
    </row>
    <row r="28" spans="1:1" ht="33.75" thickBot="1" customHeight="1">
      <c r="A28" s="1" t="s">
        <v>42</v>
      </c>
      <c r="B28" s="1"/>
      <c r="C28" s="1"/>
      <c r="D28" s="1"/>
      <c r="E28" s="1"/>
      <c r="F28" s="1"/>
      <c r="G28" s="1"/>
      <c r="H28" s="1"/>
      <c r="I28" s="1"/>
      <c r="J28" s="1"/>
    </row>
    <row r="29" spans="1:1" ht="33.75" thickBot="1" customHeight="1">
      <c r="A29" s="1" t="s">
        <v>43</v>
      </c>
      <c r="B29" s="1"/>
      <c r="C29" s="1"/>
      <c r="D29" s="1"/>
      <c r="E29" s="1"/>
      <c r="F29" s="1"/>
      <c r="G29" s="1"/>
      <c r="H29" s="1"/>
      <c r="I29" s="1"/>
      <c r="J29" s="1"/>
    </row>
    <row r="30" spans="1:1" ht="33.75" thickBot="1" customHeight="1">
      <c r="A30" s="1" t="s">
        <v>44</v>
      </c>
      <c r="B30" s="1"/>
      <c r="C30" s="1"/>
      <c r="D30" s="1"/>
      <c r="E30" s="1"/>
      <c r="F30" s="1"/>
      <c r="G30" s="1"/>
      <c r="H30" s="1"/>
      <c r="I30" s="1"/>
      <c r="J30" s="1"/>
    </row>
  </sheetData>
  <mergeCells count="62">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H13"/>
    <mergeCell ref="I13:J13"/>
    <mergeCell ref="A14:B14"/>
    <mergeCell ref="D14:G14"/>
    <mergeCell ref="I14:J14"/>
    <mergeCell ref="A15:B15"/>
    <mergeCell ref="D15:E15"/>
    <mergeCell ref="F15:G15"/>
    <mergeCell ref="I15:J15"/>
    <mergeCell ref="A16:B16"/>
    <mergeCell ref="D16:E16"/>
    <mergeCell ref="F16:G16"/>
    <mergeCell ref="I16:J16"/>
    <mergeCell ref="A17:B17"/>
    <mergeCell ref="D17:E17"/>
    <mergeCell ref="F17:H17"/>
    <mergeCell ref="I17:J17"/>
    <mergeCell ref="A18:B18"/>
    <mergeCell ref="D18:G18"/>
    <mergeCell ref="I18:J18"/>
    <mergeCell ref="A19:B19"/>
    <mergeCell ref="D19:E19"/>
    <mergeCell ref="F19:G19"/>
    <mergeCell ref="I19:J19"/>
    <mergeCell ref="A20:E20"/>
    <mergeCell ref="F20:H20"/>
    <mergeCell ref="I20:J20"/>
    <mergeCell ref="A23:D23"/>
    <mergeCell ref="E23:F23"/>
    <mergeCell ref="G23:I23"/>
    <mergeCell ref="A24:D24"/>
    <mergeCell ref="E24:F25"/>
    <mergeCell ref="G24:I25"/>
    <mergeCell ref="J24:J25"/>
    <mergeCell ref="A25:D25"/>
    <mergeCell ref="A28:J28"/>
    <mergeCell ref="A29:J29"/>
    <mergeCell ref="A30:J30"/>
  </mergeCells>
  <pageMargins left="0.147638" right="0.147638" top="0.206693" bottom="0.206693" header="0.0" footer="0.0"/>
  <pageSetup paperSize="9" orientation="portrait"/>
  <rowBreaks count="0" manualBreakCount="0">
    </rowBreaks>
</worksheet>
</file>