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<sst xmlns="http://schemas.openxmlformats.org/spreadsheetml/2006/main" count="48" uniqueCount="48">
  <si>
    <t xml:space="preserve"/>
  </si>
  <si>
    <t xml:space="preserve">LCY045</t>
  </si>
  <si>
    <t xml:space="preserve">Ud</t>
  </si>
  <si>
    <t xml:space="preserve">Puerta de entrada al edificio, de aluminio, "STRUGAL".</t>
  </si>
  <si>
    <r>
      <rPr>
        <sz val="8.25"/>
        <color rgb="FF000000"/>
        <rFont val="Arial"/>
        <family val="2"/>
      </rPr>
      <t xml:space="preserve">Puerta de aluminio, serie Strugal S72RPC "STRUGAL", con rotura de puente térmico, mediante varillas de poliamida, una hoja practicable con apertura hacia el interior, dimensiones 700x2000 mm, acabado lacado estándar, con el sello QUALICOAT, que garantiza el espesor y la calidad del proceso de lacado, compuesta de hoja de 72,5 mm y marco de 72,5 mm, junquillos, galce, junta interior de estanqueidad, junta central de estanqueidad, manilla y herrajes, según UNE-EN 14351-1; transmitancia térmica del marco: Uh,m = desde 2,8 W/(m²K); espesor máximo del acristalamiento: 51 mm, con clasificación a la permeabilidad al aire clase 3, según UNE-EN 12207, clasificación a la estanqueidad al agua clase 2A, según UNE-EN 12208, y clasificación a la resistencia a la carga del viento clase C5, según UNE-EN 12210, con premarco. Incluso sellador adhesivo y silicona neutra para sellado perimetral de las juntas exterior e interior, entre la carpintería y la obra. El precio no incluye el recibido en obra del premarco.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</si>
  <si>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</si>
  <si>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</si>
  <si>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</si>
  <si>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</si>
  <si>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</si>
  <si>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</si>
  <si>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</si>
  <si>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mt25spe010aa</t>
  </si>
  <si>
    <t xml:space="preserve">Ud</t>
  </si>
  <si>
    <t xml:space="preserve">Puerta de aluminio, serie Strugal S72RPC "STRUGAL", con rotura de puente térmico, mediante varillas de poliamida, una hoja practicable con apertura hacia el interior, dimensiones 700x2000 mm, acabado lacado estándar, con el sello QUALICOAT, que garantiza el espesor y la calidad del proceso de lacado, compuesta de hoja de 72,5 mm y marco de 72,5 mm, junquillos, galce, junta interior de estanqueidad, junta central de estanqueidad, manilla y herrajes, según UNE-EN 14351-1; transmitancia térmica del marco: Uh,m = desde 2,8 W/(m²K); espesor máximo del acristalamiento: 51 mm, con clasificación a la permeabilidad al aire clase 3, según UNE-EN 12207, clasificación a la estanqueidad al agua clase 2A, según UNE-EN 12208, y clasificación a la resistencia a la carga del viento clase C5, según UNE-EN 12210.</t>
  </si>
  <si>
    <t xml:space="preserve">mt25pem015a</t>
  </si>
  <si>
    <t xml:space="preserve">m</t>
  </si>
  <si>
    <t xml:space="preserve">Premarco de aluminio, de 36x19x1,5 mm, ensamblado mediante escuadras y con patillas de anclaje para la fijación al paramento y tornillos para la fijación de la carpintería.</t>
  </si>
  <si>
    <t xml:space="preserve">mt22www010a</t>
  </si>
  <si>
    <t xml:space="preserve">Ud</t>
  </si>
  <si>
    <t xml:space="preserve">Cartucho de 290 ml de sellador adhesivo monocomponente, neutro, superelástico, a base de polímero MS, color blanco, con resistencia a la intemperie y a los rayos UV y elongación hasta rotura 750%.</t>
  </si>
  <si>
    <t xml:space="preserve">mt22www050a</t>
  </si>
  <si>
    <t xml:space="preserve">Ud</t>
  </si>
  <si>
    <t xml:space="preserve">Cartucho de 300 ml de silicona neutra oxímica, de elasticidad permanente y curado rápido, color blanco, rango de temperatura de trabajo de -60 a 150°C, con resistencia a los rayos UV, dureza Shore A aproximada de 22, según UNE-EN ISO 868 y elongación a rotura &gt;= 800%, según UNE-EN ISO 8339.</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</si>
  <si>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</si>
  <si>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</si>
  <si>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</si>
  <si>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</si>
  <si>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</si>
  <si>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</si>
  <si>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</si>
  <si>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</si>
  <si>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</si>
  <si>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</si>
  <si>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</si>
  <si>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</si>
  <si>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t xml:space="preserve">Coste de mantenimiento decenal: 52,53€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</si>
  <si>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</si>
  <si>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</si>
  <si>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</si>
  <si>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</si>
  <si>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</si>
  <si>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14351-1:2006+A2:2016</t>
  </si>
  <si>
    <t xml:space="preserve">1/3/4</t>
  </si>
  <si>
    <t xml:space="preserve">Ventanas y puertas. Norma de producto, características de prestación. Parte 1: Ventanas y puertas exteriores peatonales.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</si>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</sst>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82" customWidth="1"/>
    <col min="4" max="4" width="70.38" customWidth="1"/>
    <col min="5" max="5" width="2.04"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87.0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108.00" thickBot="1" customHeight="1">
      <c r="A10" s="1" t="s">
        <v>12</v>
      </c>
      <c r="B10" s="1"/>
      <c r="C10" s="10" t="s">
        <v>13</v>
      </c>
      <c r="D10" s="1" t="s">
        <v>14</v>
      </c>
      <c r="E10" s="1"/>
      <c r="F10" s="11">
        <v>1</v>
      </c>
      <c r="G10" s="11"/>
      <c r="H10" s="12">
        <v>397.2</v>
      </c>
      <c r="I10" s="12">
        <f ca="1">ROUND(INDIRECT(ADDRESS(ROW()+(0), COLUMN()+(-3), 1))*INDIRECT(ADDRESS(ROW()+(0), COLUMN()+(-1), 1)), 2)</f>
        <v>397.2</v>
      </c>
      <c r="J10" s="12"/>
    </row>
    <row r="11" spans="1:10" ht="34.50" thickBot="1" customHeight="1">
      <c r="A11" s="1" t="s">
        <v>15</v>
      </c>
      <c r="B11" s="1"/>
      <c r="C11" s="10" t="s">
        <v>16</v>
      </c>
      <c r="D11" s="1" t="s">
        <v>17</v>
      </c>
      <c r="E11" s="1"/>
      <c r="F11" s="11">
        <v>5.4</v>
      </c>
      <c r="G11" s="11"/>
      <c r="H11" s="12">
        <v>2.2</v>
      </c>
      <c r="I11" s="12">
        <f ca="1">ROUND(INDIRECT(ADDRESS(ROW()+(0), COLUMN()+(-3), 1))*INDIRECT(ADDRESS(ROW()+(0), COLUMN()+(-1), 1)), 2)</f>
        <v>11.88</v>
      </c>
      <c r="J11" s="12"/>
    </row>
    <row r="12" spans="1:10" ht="34.50" thickBot="1" customHeight="1">
      <c r="A12" s="1" t="s">
        <v>18</v>
      </c>
      <c r="B12" s="1"/>
      <c r="C12" s="10" t="s">
        <v>19</v>
      </c>
      <c r="D12" s="1" t="s">
        <v>20</v>
      </c>
      <c r="E12" s="1"/>
      <c r="F12" s="11">
        <v>0.918</v>
      </c>
      <c r="G12" s="11"/>
      <c r="H12" s="12">
        <v>5.29</v>
      </c>
      <c r="I12" s="12">
        <f ca="1">ROUND(INDIRECT(ADDRESS(ROW()+(0), COLUMN()+(-3), 1))*INDIRECT(ADDRESS(ROW()+(0), COLUMN()+(-1), 1)), 2)</f>
        <v>4.86</v>
      </c>
      <c r="J12" s="12"/>
    </row>
    <row r="13" spans="1:10" ht="45.00" thickBot="1" customHeight="1">
      <c r="A13" s="1" t="s">
        <v>21</v>
      </c>
      <c r="B13" s="1"/>
      <c r="C13" s="10" t="s">
        <v>22</v>
      </c>
      <c r="D13" s="1" t="s">
        <v>23</v>
      </c>
      <c r="E13" s="1"/>
      <c r="F13" s="13">
        <v>0.432</v>
      </c>
      <c r="G13" s="13"/>
      <c r="H13" s="14">
        <v>4.73</v>
      </c>
      <c r="I13" s="14">
        <f ca="1">ROUND(INDIRECT(ADDRESS(ROW()+(0), COLUMN()+(-3), 1))*INDIRECT(ADDRESS(ROW()+(0), COLUMN()+(-1), 1)), 2)</f>
        <v>2.04</v>
      </c>
      <c r="J13" s="14"/>
    </row>
    <row r="14" spans="1:10" ht="13.50" thickBot="1" customHeight="1">
      <c r="A14" s="15"/>
      <c r="B14" s="15"/>
      <c r="C14" s="15"/>
      <c r="D14" s="15"/>
      <c r="E14" s="15"/>
      <c r="F14" s="9" t="s">
        <v>24</v>
      </c>
      <c r="G14" s="9"/>
      <c r="H14" s="9"/>
      <c r="I14" s="17">
        <f ca="1">ROUND(SUM(INDIRECT(ADDRESS(ROW()+(-1), COLUMN()+(0), 1)),INDIRECT(ADDRESS(ROW()+(-2), COLUMN()+(0), 1)),INDIRECT(ADDRESS(ROW()+(-3), COLUMN()+(0), 1)),INDIRECT(ADDRESS(ROW()+(-4), COLUMN()+(0), 1))), 2)</f>
        <v>415.98</v>
      </c>
      <c r="J14" s="17"/>
    </row>
    <row r="15" spans="1:10" ht="13.50" thickBot="1" customHeight="1">
      <c r="A15" s="15">
        <v>2</v>
      </c>
      <c r="B15" s="15"/>
      <c r="C15" s="15"/>
      <c r="D15" s="18" t="s">
        <v>25</v>
      </c>
      <c r="E15" s="18"/>
      <c r="F15" s="18"/>
      <c r="G15" s="18"/>
      <c r="H15" s="15"/>
      <c r="I15" s="15"/>
      <c r="J15" s="15"/>
    </row>
    <row r="16" spans="1:10" ht="13.50" thickBot="1" customHeight="1">
      <c r="A16" s="1" t="s">
        <v>26</v>
      </c>
      <c r="B16" s="1"/>
      <c r="C16" s="10" t="s">
        <v>27</v>
      </c>
      <c r="D16" s="1" t="s">
        <v>28</v>
      </c>
      <c r="E16" s="1"/>
      <c r="F16" s="11">
        <v>1.412</v>
      </c>
      <c r="G16" s="11"/>
      <c r="H16" s="12">
        <v>22.42</v>
      </c>
      <c r="I16" s="12">
        <f ca="1">ROUND(INDIRECT(ADDRESS(ROW()+(0), COLUMN()+(-3), 1))*INDIRECT(ADDRESS(ROW()+(0), COLUMN()+(-1), 1)), 2)</f>
        <v>31.66</v>
      </c>
      <c r="J16" s="12"/>
    </row>
    <row r="17" spans="1:10" ht="13.50" thickBot="1" customHeight="1">
      <c r="A17" s="1" t="s">
        <v>29</v>
      </c>
      <c r="B17" s="1"/>
      <c r="C17" s="10" t="s">
        <v>30</v>
      </c>
      <c r="D17" s="1" t="s">
        <v>31</v>
      </c>
      <c r="E17" s="1"/>
      <c r="F17" s="13">
        <v>0.976</v>
      </c>
      <c r="G17" s="13"/>
      <c r="H17" s="14">
        <v>21.06</v>
      </c>
      <c r="I17" s="14">
        <f ca="1">ROUND(INDIRECT(ADDRESS(ROW()+(0), COLUMN()+(-3), 1))*INDIRECT(ADDRESS(ROW()+(0), COLUMN()+(-1), 1)), 2)</f>
        <v>20.55</v>
      </c>
      <c r="J17" s="14"/>
    </row>
    <row r="18" spans="1:10" ht="13.50" thickBot="1" customHeight="1">
      <c r="A18" s="15"/>
      <c r="B18" s="15"/>
      <c r="C18" s="15"/>
      <c r="D18" s="15"/>
      <c r="E18" s="15"/>
      <c r="F18" s="9" t="s">
        <v>32</v>
      </c>
      <c r="G18" s="9"/>
      <c r="H18" s="9"/>
      <c r="I18" s="17">
        <f ca="1">ROUND(SUM(INDIRECT(ADDRESS(ROW()+(-1), COLUMN()+(0), 1)),INDIRECT(ADDRESS(ROW()+(-2), COLUMN()+(0), 1))), 2)</f>
        <v>52.21</v>
      </c>
      <c r="J18" s="17"/>
    </row>
    <row r="19" spans="1:10" ht="13.50" thickBot="1" customHeight="1">
      <c r="A19" s="15">
        <v>3</v>
      </c>
      <c r="B19" s="15"/>
      <c r="C19" s="15"/>
      <c r="D19" s="18" t="s">
        <v>33</v>
      </c>
      <c r="E19" s="18"/>
      <c r="F19" s="18"/>
      <c r="G19" s="18"/>
      <c r="H19" s="15"/>
      <c r="I19" s="15"/>
      <c r="J19" s="15"/>
    </row>
    <row r="20" spans="1:10" ht="13.50" thickBot="1" customHeight="1">
      <c r="A20" s="19"/>
      <c r="B20" s="19"/>
      <c r="C20" s="20" t="s">
        <v>34</v>
      </c>
      <c r="D20" s="19" t="s">
        <v>35</v>
      </c>
      <c r="E20" s="19"/>
      <c r="F20" s="13">
        <v>2</v>
      </c>
      <c r="G20" s="13"/>
      <c r="H20" s="14">
        <f ca="1">ROUND(SUM(INDIRECT(ADDRESS(ROW()+(-2), COLUMN()+(1), 1)),INDIRECT(ADDRESS(ROW()+(-6), COLUMN()+(1), 1))), 2)</f>
        <v>468.19</v>
      </c>
      <c r="I20" s="14">
        <f ca="1">ROUND(INDIRECT(ADDRESS(ROW()+(0), COLUMN()+(-3), 1))*INDIRECT(ADDRESS(ROW()+(0), COLUMN()+(-1), 1))/100, 2)</f>
        <v>9.36</v>
      </c>
      <c r="J20" s="14"/>
    </row>
    <row r="21" spans="1:10" ht="13.50" thickBot="1" customHeight="1">
      <c r="A21" s="21" t="s">
        <v>36</v>
      </c>
      <c r="B21" s="21"/>
      <c r="C21" s="22"/>
      <c r="D21" s="23"/>
      <c r="E21" s="23"/>
      <c r="F21" s="24" t="s">
        <v>37</v>
      </c>
      <c r="G21" s="24"/>
      <c r="H21" s="25"/>
      <c r="I21" s="26">
        <f ca="1">ROUND(SUM(INDIRECT(ADDRESS(ROW()+(-1), COLUMN()+(0), 1)),INDIRECT(ADDRESS(ROW()+(-3), COLUMN()+(0), 1)),INDIRECT(ADDRESS(ROW()+(-7), COLUMN()+(0), 1))), 2)</f>
        <v>477.55</v>
      </c>
      <c r="J21" s="26"/>
    </row>
    <row r="24" spans="1:10" ht="13.50" thickBot="1" customHeight="1">
      <c r="A24" s="27" t="s">
        <v>38</v>
      </c>
      <c r="B24" s="27"/>
      <c r="C24" s="27"/>
      <c r="D24" s="27"/>
      <c r="E24" s="27" t="s">
        <v>39</v>
      </c>
      <c r="F24" s="27"/>
      <c r="G24" s="27" t="s">
        <v>40</v>
      </c>
      <c r="H24" s="27"/>
      <c r="I24" s="27"/>
      <c r="J24" s="27" t="s">
        <v>41</v>
      </c>
    </row>
    <row r="25" spans="1:10" ht="13.50" thickBot="1" customHeight="1">
      <c r="A25" s="28" t="s">
        <v>42</v>
      </c>
      <c r="B25" s="28"/>
      <c r="C25" s="28"/>
      <c r="D25" s="28"/>
      <c r="E25" s="29">
        <v>1.11202e+006</v>
      </c>
      <c r="F25" s="29"/>
      <c r="G25" s="29">
        <v>1.11202e+006</v>
      </c>
      <c r="H25" s="29"/>
      <c r="I25" s="29"/>
      <c r="J25" s="29" t="s">
        <v>43</v>
      </c>
    </row>
    <row r="26" spans="1:10" ht="24.00" thickBot="1" customHeight="1">
      <c r="A26" s="30" t="s">
        <v>44</v>
      </c>
      <c r="B26" s="30"/>
      <c r="C26" s="30"/>
      <c r="D26" s="30"/>
      <c r="E26" s="31"/>
      <c r="F26" s="31"/>
      <c r="G26" s="31"/>
      <c r="H26" s="31"/>
      <c r="I26" s="31"/>
      <c r="J26" s="31"/>
    </row>
    <row r="29" spans="1:1" ht="33.75" thickBot="1" customHeight="1">
      <c r="A29" s="1" t="s">
        <v>45</v>
      </c>
      <c r="B29" s="1"/>
      <c r="C29" s="1"/>
      <c r="D29" s="1"/>
      <c r="E29" s="1"/>
      <c r="F29" s="1"/>
      <c r="G29" s="1"/>
      <c r="H29" s="1"/>
      <c r="I29" s="1"/>
      <c r="J29" s="1"/>
    </row>
    <row r="30" spans="1:1" ht="33.75" thickBot="1" customHeight="1">
      <c r="A30" s="1" t="s">
        <v>46</v>
      </c>
      <c r="B30" s="1"/>
      <c r="C30" s="1"/>
      <c r="D30" s="1"/>
      <c r="E30" s="1"/>
      <c r="F30" s="1"/>
      <c r="G30" s="1"/>
      <c r="H30" s="1"/>
      <c r="I30" s="1"/>
      <c r="J30" s="1"/>
    </row>
    <row r="31" spans="1:1" ht="33.75" thickBot="1" customHeight="1">
      <c r="A31" s="1" t="s">
        <v>47</v>
      </c>
      <c r="B31" s="1"/>
      <c r="C31" s="1"/>
      <c r="D31" s="1"/>
      <c r="E31" s="1"/>
      <c r="F31" s="1"/>
      <c r="G31" s="1"/>
      <c r="H31" s="1"/>
      <c r="I31" s="1"/>
      <c r="J31" s="1"/>
    </row>
  </sheetData>
  <mergeCells count="66">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H14"/>
    <mergeCell ref="I14:J14"/>
    <mergeCell ref="A15:B15"/>
    <mergeCell ref="D15:G15"/>
    <mergeCell ref="I15:J15"/>
    <mergeCell ref="A16:B16"/>
    <mergeCell ref="D16:E16"/>
    <mergeCell ref="F16:G16"/>
    <mergeCell ref="I16:J16"/>
    <mergeCell ref="A17:B17"/>
    <mergeCell ref="D17:E17"/>
    <mergeCell ref="F17:G17"/>
    <mergeCell ref="I17:J17"/>
    <mergeCell ref="A18:B18"/>
    <mergeCell ref="D18:E18"/>
    <mergeCell ref="F18:H18"/>
    <mergeCell ref="I18:J18"/>
    <mergeCell ref="A19:B19"/>
    <mergeCell ref="D19:G19"/>
    <mergeCell ref="I19:J19"/>
    <mergeCell ref="A20:B20"/>
    <mergeCell ref="D20:E20"/>
    <mergeCell ref="F20:G20"/>
    <mergeCell ref="I20:J20"/>
    <mergeCell ref="A21:E21"/>
    <mergeCell ref="F21:H21"/>
    <mergeCell ref="I21:J21"/>
    <mergeCell ref="A24:D24"/>
    <mergeCell ref="E24:F24"/>
    <mergeCell ref="G24:I24"/>
    <mergeCell ref="A25:D25"/>
    <mergeCell ref="E25:F26"/>
    <mergeCell ref="G25:I26"/>
    <mergeCell ref="J25:J26"/>
    <mergeCell ref="A26:D26"/>
    <mergeCell ref="A29:J29"/>
    <mergeCell ref="A30:J30"/>
    <mergeCell ref="A31:J31"/>
  </mergeCells>
  <pageMargins left="0.147638" right="0.147638" top="0.206693" bottom="0.206693" header="0.0" footer="0.0"/>
  <pageSetup paperSize="9" orientation="portrait"/>
  <rowBreaks count="0" manualBreakCount="0">
    </rowBreaks>
</worksheet>
</file>