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<sst xmlns="http://schemas.openxmlformats.org/spreadsheetml/2006/main" count="50" uniqueCount="50">
  <si>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</si>
  <si>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LEA020</t>
  </si>
  <si>
    <t xml:space="preserve">Ud</t>
  </si>
  <si>
    <t xml:space="preserve">Block de puerta exterior de entrada a vivienda, ciega, de acero galvanizado, con moldura.</t>
  </si>
  <si>
    <r>
      <rPr>
        <sz val="8.25"/>
        <color rgb="FF000000"/>
        <rFont val="Arial"/>
        <family val="2"/>
      </rPr>
      <t xml:space="preserve">Block de puerta exterior de entrada a vivienda, ciega, de una hoja, con moldura doble de estilo provenzal,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tornillos autorroscantes para la fijación del marco al premarco, con cerradura de seguridad con tres puntos frontales de cierre; con premarco. Incluso tornillos autorroscantes para la fijación del premarco al paramento y tornillos autorroscantes para la fijación del marco al premarco, tapajuntas de 45 mm de anchura, acabado lacado color blanco y tapeta de 40 mm de anchura, acabado lacado color blanco.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</si>
  <si>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</si>
  <si>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</si>
  <si>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</si>
  <si>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</si>
  <si>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</si>
  <si>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</si>
  <si>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</si>
  <si>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mt26pet125aob</t>
  </si>
  <si>
    <t xml:space="preserve">Ud</t>
  </si>
  <si>
    <t xml:space="preserve">Premarco de acero galvanizado de 800x2000 mm, para block de puerta de una hoja, ensamblado mediante escuadras y con tornillos autorroscantes de 6,3x60 mm.</t>
  </si>
  <si>
    <t xml:space="preserve">mt26pet010bafa</t>
  </si>
  <si>
    <t xml:space="preserve">Ud</t>
  </si>
  <si>
    <t xml:space="preserve">Block de puerta exterior de entrada a vivienda, ciega, de una hoja, con moldura doble de estilo provenzal,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tornillos autorroscantes para la fijación del marco al premarco,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</si>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</sst>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24.00" thickBot="1" customHeight="1">
      <c r="A10" s="1" t="s">
        <v>12</v>
      </c>
      <c r="B10" s="1"/>
      <c r="C10" s="10" t="s">
        <v>13</v>
      </c>
      <c r="D10" s="1" t="s">
        <v>14</v>
      </c>
      <c r="E10" s="1"/>
      <c r="F10" s="11">
        <v>1</v>
      </c>
      <c r="G10" s="11"/>
      <c r="H10" s="12">
        <v>69.84</v>
      </c>
      <c r="I10" s="12">
        <f ca="1">ROUND(INDIRECT(ADDRESS(ROW()+(0), COLUMN()+(-3), 1))*INDIRECT(ADDRESS(ROW()+(0), COLUMN()+(-1), 1)), 2)</f>
        <v>69.84</v>
      </c>
      <c r="J10" s="12"/>
    </row>
    <row r="11" spans="1:10" ht="108.00" thickBot="1" customHeight="1">
      <c r="A11" s="1" t="s">
        <v>15</v>
      </c>
      <c r="B11" s="1"/>
      <c r="C11" s="10" t="s">
        <v>16</v>
      </c>
      <c r="D11" s="1" t="s">
        <v>17</v>
      </c>
      <c r="E11" s="1"/>
      <c r="F11" s="11">
        <v>1</v>
      </c>
      <c r="G11" s="11"/>
      <c r="H11" s="12">
        <v>533.28</v>
      </c>
      <c r="I11" s="12">
        <f ca="1">ROUND(INDIRECT(ADDRESS(ROW()+(0), COLUMN()+(-3), 1))*INDIRECT(ADDRESS(ROW()+(0), COLUMN()+(-1), 1)), 2)</f>
        <v>533.28</v>
      </c>
      <c r="J11" s="12"/>
    </row>
    <row r="12" spans="1:10" ht="13.50" thickBot="1" customHeight="1">
      <c r="A12" s="1" t="s">
        <v>18</v>
      </c>
      <c r="B12" s="1"/>
      <c r="C12" s="10" t="s">
        <v>19</v>
      </c>
      <c r="D12" s="1" t="s">
        <v>20</v>
      </c>
      <c r="E12" s="1"/>
      <c r="F12" s="11">
        <v>4.8</v>
      </c>
      <c r="G12" s="11"/>
      <c r="H12" s="12">
        <v>25.28</v>
      </c>
      <c r="I12" s="12">
        <f ca="1">ROUND(INDIRECT(ADDRESS(ROW()+(0), COLUMN()+(-3), 1))*INDIRECT(ADDRESS(ROW()+(0), COLUMN()+(-1), 1)), 2)</f>
        <v>121.34</v>
      </c>
      <c r="J12" s="12"/>
    </row>
    <row r="13" spans="1:10" ht="13.50" thickBot="1" customHeight="1">
      <c r="A13" s="1" t="s">
        <v>21</v>
      </c>
      <c r="B13" s="1"/>
      <c r="C13" s="10" t="s">
        <v>22</v>
      </c>
      <c r="D13" s="1" t="s">
        <v>23</v>
      </c>
      <c r="E13" s="1"/>
      <c r="F13" s="11">
        <v>4.8</v>
      </c>
      <c r="G13" s="11"/>
      <c r="H13" s="12">
        <v>24.33</v>
      </c>
      <c r="I13" s="12">
        <f ca="1">ROUND(INDIRECT(ADDRESS(ROW()+(0), COLUMN()+(-3), 1))*INDIRECT(ADDRESS(ROW()+(0), COLUMN()+(-1), 1)), 2)</f>
        <v>116.78</v>
      </c>
      <c r="J13" s="12"/>
    </row>
    <row r="14" spans="1:10" ht="45.00" thickBot="1" customHeight="1">
      <c r="A14" s="1" t="s">
        <v>24</v>
      </c>
      <c r="B14" s="1"/>
      <c r="C14" s="10" t="s">
        <v>25</v>
      </c>
      <c r="D14" s="1" t="s">
        <v>26</v>
      </c>
      <c r="E14" s="1"/>
      <c r="F14" s="13">
        <v>0.1</v>
      </c>
      <c r="G14" s="13"/>
      <c r="H14" s="14">
        <v>8.37</v>
      </c>
      <c r="I14" s="14">
        <f ca="1">ROUND(INDIRECT(ADDRESS(ROW()+(0), COLUMN()+(-3), 1))*INDIRECT(ADDRESS(ROW()+(0), COLUMN()+(-1), 1)), 2)</f>
        <v>0.84</v>
      </c>
      <c r="J14" s="14"/>
    </row>
    <row r="15" spans="1:10" ht="13.50" thickBot="1" customHeight="1">
      <c r="A15" s="15"/>
      <c r="B15" s="15"/>
      <c r="C15" s="15"/>
      <c r="D15" s="15"/>
      <c r="E15" s="15"/>
      <c r="F15" s="9" t="s">
        <v>27</v>
      </c>
      <c r="G15" s="9"/>
      <c r="H15" s="9"/>
      <c r="I15" s="17">
        <f ca="1">ROUND(SUM(INDIRECT(ADDRESS(ROW()+(-1), COLUMN()+(0), 1)),INDIRECT(ADDRESS(ROW()+(-2), COLUMN()+(0), 1)),INDIRECT(ADDRESS(ROW()+(-3), COLUMN()+(0), 1)),INDIRECT(ADDRESS(ROW()+(-4), COLUMN()+(0), 1)),INDIRECT(ADDRESS(ROW()+(-5), COLUMN()+(0), 1))), 2)</f>
        <v>842.08</v>
      </c>
      <c r="J15" s="17"/>
    </row>
    <row r="16" spans="1:10" ht="13.50" thickBot="1" customHeight="1">
      <c r="A16" s="15">
        <v>2</v>
      </c>
      <c r="B16" s="15"/>
      <c r="C16" s="15"/>
      <c r="D16" s="18" t="s">
        <v>28</v>
      </c>
      <c r="E16" s="18"/>
      <c r="F16" s="18"/>
      <c r="G16" s="18"/>
      <c r="H16" s="15"/>
      <c r="I16" s="15"/>
      <c r="J16" s="15"/>
    </row>
    <row r="17" spans="1:10" ht="13.50" thickBot="1" customHeight="1">
      <c r="A17" s="1" t="s">
        <v>29</v>
      </c>
      <c r="B17" s="1"/>
      <c r="C17" s="10" t="s">
        <v>30</v>
      </c>
      <c r="D17" s="1" t="s">
        <v>31</v>
      </c>
      <c r="E17" s="1"/>
      <c r="F17" s="11">
        <v>1.25</v>
      </c>
      <c r="G17" s="11"/>
      <c r="H17" s="12">
        <v>22.42</v>
      </c>
      <c r="I17" s="12">
        <f ca="1">ROUND(INDIRECT(ADDRESS(ROW()+(0), COLUMN()+(-3), 1))*INDIRECT(ADDRESS(ROW()+(0), COLUMN()+(-1), 1)), 2)</f>
        <v>28.03</v>
      </c>
      <c r="J17" s="12"/>
    </row>
    <row r="18" spans="1:10" ht="13.50" thickBot="1" customHeight="1">
      <c r="A18" s="1" t="s">
        <v>32</v>
      </c>
      <c r="B18" s="1"/>
      <c r="C18" s="10" t="s">
        <v>33</v>
      </c>
      <c r="D18" s="1" t="s">
        <v>34</v>
      </c>
      <c r="E18" s="1"/>
      <c r="F18" s="13">
        <v>1.05</v>
      </c>
      <c r="G18" s="13"/>
      <c r="H18" s="14">
        <v>21.06</v>
      </c>
      <c r="I18" s="14">
        <f ca="1">ROUND(INDIRECT(ADDRESS(ROW()+(0), COLUMN()+(-3), 1))*INDIRECT(ADDRESS(ROW()+(0), COLUMN()+(-1), 1)), 2)</f>
        <v>22.11</v>
      </c>
      <c r="J18" s="14"/>
    </row>
    <row r="19" spans="1:10" ht="13.50" thickBot="1" customHeight="1">
      <c r="A19" s="15"/>
      <c r="B19" s="15"/>
      <c r="C19" s="15"/>
      <c r="D19" s="15"/>
      <c r="E19" s="15"/>
      <c r="F19" s="9" t="s">
        <v>35</v>
      </c>
      <c r="G19" s="9"/>
      <c r="H19" s="9"/>
      <c r="I19" s="17">
        <f ca="1">ROUND(SUM(INDIRECT(ADDRESS(ROW()+(-1), COLUMN()+(0), 1)),INDIRECT(ADDRESS(ROW()+(-2), COLUMN()+(0), 1))), 2)</f>
        <v>50.14</v>
      </c>
      <c r="J19" s="17"/>
    </row>
    <row r="20" spans="1:10" ht="13.50" thickBot="1" customHeight="1">
      <c r="A20" s="15">
        <v>3</v>
      </c>
      <c r="B20" s="15"/>
      <c r="C20" s="15"/>
      <c r="D20" s="18" t="s">
        <v>36</v>
      </c>
      <c r="E20" s="18"/>
      <c r="F20" s="18"/>
      <c r="G20" s="18"/>
      <c r="H20" s="15"/>
      <c r="I20" s="15"/>
      <c r="J20" s="15"/>
    </row>
    <row r="21" spans="1:10" ht="13.50" thickBot="1" customHeight="1">
      <c r="A21" s="19"/>
      <c r="B21" s="19"/>
      <c r="C21" s="20" t="s">
        <v>37</v>
      </c>
      <c r="D21" s="19" t="s">
        <v>38</v>
      </c>
      <c r="E21" s="19"/>
      <c r="F21" s="13">
        <v>2</v>
      </c>
      <c r="G21" s="13"/>
      <c r="H21" s="14">
        <f ca="1">ROUND(SUM(INDIRECT(ADDRESS(ROW()+(-2), COLUMN()+(1), 1)),INDIRECT(ADDRESS(ROW()+(-6), COLUMN()+(1), 1))), 2)</f>
        <v>892.22</v>
      </c>
      <c r="I21" s="14">
        <f ca="1">ROUND(INDIRECT(ADDRESS(ROW()+(0), COLUMN()+(-3), 1))*INDIRECT(ADDRESS(ROW()+(0), COLUMN()+(-1), 1))/100, 2)</f>
        <v>17.84</v>
      </c>
      <c r="J21" s="14"/>
    </row>
    <row r="22" spans="1:10" ht="13.50" thickBot="1" customHeight="1">
      <c r="A22" s="8"/>
      <c r="B22" s="8"/>
      <c r="C22" s="8"/>
      <c r="D22" s="8"/>
      <c r="E22" s="8"/>
      <c r="F22" s="21" t="s">
        <v>39</v>
      </c>
      <c r="G22" s="21"/>
      <c r="H22" s="21"/>
      <c r="I22" s="22">
        <f ca="1">ROUND(SUM(INDIRECT(ADDRESS(ROW()+(-1), COLUMN()+(0), 1)),INDIRECT(ADDRESS(ROW()+(-3), COLUMN()+(0), 1)),INDIRECT(ADDRESS(ROW()+(-7), COLUMN()+(0), 1))), 2)</f>
        <v>910.06</v>
      </c>
      <c r="J22" s="22"/>
    </row>
    <row r="25" spans="1:10" ht="13.50" thickBot="1" customHeight="1">
      <c r="A25" s="23" t="s">
        <v>40</v>
      </c>
      <c r="B25" s="23"/>
      <c r="C25" s="23"/>
      <c r="D25" s="23"/>
      <c r="E25" s="23" t="s">
        <v>41</v>
      </c>
      <c r="F25" s="23"/>
      <c r="G25" s="23" t="s">
        <v>42</v>
      </c>
      <c r="H25" s="23"/>
      <c r="I25" s="23"/>
      <c r="J25" s="23" t="s">
        <v>43</v>
      </c>
    </row>
    <row r="26" spans="1:10" ht="13.50" thickBot="1" customHeight="1">
      <c r="A26" s="24" t="s">
        <v>44</v>
      </c>
      <c r="B26" s="24"/>
      <c r="C26" s="24"/>
      <c r="D26" s="24"/>
      <c r="E26" s="25">
        <v>1.4102e+007</v>
      </c>
      <c r="F26" s="25"/>
      <c r="G26" s="25">
        <v>1.4102e+007</v>
      </c>
      <c r="H26" s="25"/>
      <c r="I26" s="25"/>
      <c r="J26" s="25" t="s">
        <v>45</v>
      </c>
    </row>
    <row r="27" spans="1:10" ht="24.00" thickBot="1" customHeight="1">
      <c r="A27" s="26" t="s">
        <v>46</v>
      </c>
      <c r="B27" s="26"/>
      <c r="C27" s="26"/>
      <c r="D27" s="26"/>
      <c r="E27" s="27"/>
      <c r="F27" s="27"/>
      <c r="G27" s="27"/>
      <c r="H27" s="27"/>
      <c r="I27" s="27"/>
      <c r="J27" s="27"/>
    </row>
    <row r="30" spans="1:1" ht="33.75" thickBot="1" customHeight="1">
      <c r="A30" s="1" t="s">
        <v>47</v>
      </c>
      <c r="B30" s="1"/>
      <c r="C30" s="1"/>
      <c r="D30" s="1"/>
      <c r="E30" s="1"/>
      <c r="F30" s="1"/>
      <c r="G30" s="1"/>
      <c r="H30" s="1"/>
      <c r="I30" s="1"/>
      <c r="J30" s="1"/>
    </row>
    <row r="31" spans="1:1" ht="33.75" thickBot="1" customHeight="1">
      <c r="A31" s="1" t="s">
        <v>48</v>
      </c>
      <c r="B31" s="1"/>
      <c r="C31" s="1"/>
      <c r="D31" s="1"/>
      <c r="E31" s="1"/>
      <c r="F31" s="1"/>
      <c r="G31" s="1"/>
      <c r="H31" s="1"/>
      <c r="I31" s="1"/>
      <c r="J31" s="1"/>
    </row>
    <row r="32" spans="1:1" ht="33.75" thickBot="1" customHeight="1">
      <c r="A32" s="1" t="s">
        <v>49</v>
      </c>
      <c r="B32" s="1"/>
      <c r="C32" s="1"/>
      <c r="D32" s="1"/>
      <c r="E32" s="1"/>
      <c r="F32" s="1"/>
      <c r="G32" s="1"/>
      <c r="H32" s="1"/>
      <c r="I32" s="1"/>
      <c r="J32" s="1"/>
    </row>
  </sheetData>
  <mergeCells count="71">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H15"/>
    <mergeCell ref="I15:J15"/>
    <mergeCell ref="A16:B16"/>
    <mergeCell ref="D16:G16"/>
    <mergeCell ref="I16:J16"/>
    <mergeCell ref="A17:B17"/>
    <mergeCell ref="D17:E17"/>
    <mergeCell ref="F17:G17"/>
    <mergeCell ref="I17:J17"/>
    <mergeCell ref="A18:B18"/>
    <mergeCell ref="D18:E18"/>
    <mergeCell ref="F18:G18"/>
    <mergeCell ref="I18:J18"/>
    <mergeCell ref="A19:B19"/>
    <mergeCell ref="D19:E19"/>
    <mergeCell ref="F19:H19"/>
    <mergeCell ref="I19:J19"/>
    <mergeCell ref="A20:B20"/>
    <mergeCell ref="D20:G20"/>
    <mergeCell ref="I20:J20"/>
    <mergeCell ref="A21:B21"/>
    <mergeCell ref="D21:E21"/>
    <mergeCell ref="F21:G21"/>
    <mergeCell ref="I21:J21"/>
    <mergeCell ref="A22:B22"/>
    <mergeCell ref="D22:E22"/>
    <mergeCell ref="F22:H22"/>
    <mergeCell ref="I22:J22"/>
    <mergeCell ref="A25:D25"/>
    <mergeCell ref="E25:F25"/>
    <mergeCell ref="G25:I25"/>
    <mergeCell ref="A26:D26"/>
    <mergeCell ref="E26:F27"/>
    <mergeCell ref="G26:I27"/>
    <mergeCell ref="J26:J27"/>
    <mergeCell ref="A27:D27"/>
    <mergeCell ref="A30:J30"/>
    <mergeCell ref="A31:J31"/>
    <mergeCell ref="A32:J32"/>
  </mergeCells>
  <pageMargins left="0.147638" right="0.147638" top="0.206693" bottom="0.206693" header="0.0" footer="0.0"/>
  <pageSetup paperSize="9" orientation="portrait"/>
  <rowBreaks count="0" manualBreakCount="0">
    </rowBreaks>
</worksheet>
</file>