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<sst xmlns="http://schemas.openxmlformats.org/spreadsheetml/2006/main" count="47" uniqueCount="47">
  <si>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</si>
  <si>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LEA032</t>
  </si>
  <si>
    <t xml:space="preserve">Ud</t>
  </si>
  <si>
    <t xml:space="preserve">Block de puerta exterior de entrada a vivienda, vidriera, de acero galvanizado, con cuarterones.</t>
  </si>
  <si>
    <r>
      <rPr>
        <sz val="8.25"/>
        <color rgb="FF000000"/>
        <rFont val="Arial"/>
        <family val="2"/>
      </rPr>
      <t xml:space="preserve">Block de puerta exterior de entrada a vivienda, vidriera, de una hoja, con cuarterones, 1000x2050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3+3 mm, cámara de aire de 8 mm, vidrio exterior laminar translúcido de 3+3 mm), bastidor de acero y marco de acero galvanizado de 1,5 mm de espesor y 100 mm de anchura con patillas de anclaje a obra, con cerradura de seguridad con tres puntos frontales de cierre; sin premarco. Incluso patillas de anclaje para la fijación del marco al paramento, tapajuntas de 45 mm de anchura, acabado lacado color blanco y tapeta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</si>
  <si>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</si>
  <si>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</si>
  <si>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</si>
  <si>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</si>
  <si>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</si>
  <si>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</si>
  <si>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</si>
  <si>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mt26pet220bDfb</t>
  </si>
  <si>
    <t xml:space="preserve">Ud</t>
  </si>
  <si>
    <t xml:space="preserve">Block de puerta exterior de entrada a vivienda, vidriera, de una hoja, con cuarterones, 1000x2050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3+3 mm, cámara de aire de 8 mm, vidrio exterior laminar translúcido de 3+3 mm),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</si>
  <si>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mt26pet135a</t>
  </si>
  <si>
    <t xml:space="preserve">m</t>
  </si>
  <si>
    <t xml:space="preserve">Tapeta de 40 mm de anchura, acabado lacado color blanco.</t>
  </si>
  <si>
    <t xml:space="preserve">mt26pet130a</t>
  </si>
  <si>
    <t xml:space="preserve">m</t>
  </si>
  <si>
    <t xml:space="preserve">Tapajuntas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</si>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</sst>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0.68" customWidth="1"/>
    <col min="4" max="4" width="7.65" customWidth="1"/>
    <col min="5" max="5" width="69.87" customWidth="1"/>
    <col min="6" max="6" width="2.21"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87.00" thickBot="1" customHeight="1">
      <c r="A5" s="5" t="s">
        <v>4</v>
      </c>
      <c r="B5" s="5"/>
      <c r="C5" s="5"/>
      <c r="D5" s="5"/>
      <c r="E5" s="5"/>
      <c r="F5" s="5"/>
      <c r="G5" s="5"/>
      <c r="H5" s="5"/>
      <c r="I5" s="5"/>
      <c r="J5" s="5"/>
      <c r="K5" s="5"/>
    </row>
    <row r="8" spans="1:11" ht="24.00" thickBot="1" customHeight="1">
      <c r="A8" s="6" t="s">
        <v>5</v>
      </c>
      <c r="B8" s="6"/>
      <c r="C8" s="6"/>
      <c r="D8" s="6" t="s">
        <v>6</v>
      </c>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118.50" thickBot="1" customHeight="1">
      <c r="A10" s="1" t="s">
        <v>12</v>
      </c>
      <c r="B10" s="1"/>
      <c r="C10" s="1"/>
      <c r="D10" s="10" t="s">
        <v>13</v>
      </c>
      <c r="E10" s="1" t="s">
        <v>14</v>
      </c>
      <c r="F10" s="1"/>
      <c r="G10" s="11">
        <v>1</v>
      </c>
      <c r="H10" s="11"/>
      <c r="I10" s="12">
        <v>687.47</v>
      </c>
      <c r="J10" s="12">
        <f ca="1">ROUND(INDIRECT(ADDRESS(ROW()+(0), COLUMN()+(-3), 1))*INDIRECT(ADDRESS(ROW()+(0), COLUMN()+(-1), 1)), 2)</f>
        <v>687.47</v>
      </c>
      <c r="K10" s="12"/>
    </row>
    <row r="11" spans="1:11" ht="13.50" thickBot="1" customHeight="1">
      <c r="A11" s="1" t="s">
        <v>15</v>
      </c>
      <c r="B11" s="1"/>
      <c r="C11" s="1"/>
      <c r="D11" s="10" t="s">
        <v>16</v>
      </c>
      <c r="E11" s="1" t="s">
        <v>17</v>
      </c>
      <c r="F11" s="1"/>
      <c r="G11" s="11">
        <v>5.1</v>
      </c>
      <c r="H11" s="11"/>
      <c r="I11" s="12">
        <v>25.28</v>
      </c>
      <c r="J11" s="12">
        <f ca="1">ROUND(INDIRECT(ADDRESS(ROW()+(0), COLUMN()+(-3), 1))*INDIRECT(ADDRESS(ROW()+(0), COLUMN()+(-1), 1)), 2)</f>
        <v>128.93</v>
      </c>
      <c r="K11" s="12"/>
    </row>
    <row r="12" spans="1:11" ht="13.50" thickBot="1" customHeight="1">
      <c r="A12" s="1" t="s">
        <v>18</v>
      </c>
      <c r="B12" s="1"/>
      <c r="C12" s="1"/>
      <c r="D12" s="10" t="s">
        <v>19</v>
      </c>
      <c r="E12" s="1" t="s">
        <v>20</v>
      </c>
      <c r="F12" s="1"/>
      <c r="G12" s="11">
        <v>5.1</v>
      </c>
      <c r="H12" s="11"/>
      <c r="I12" s="12">
        <v>24.33</v>
      </c>
      <c r="J12" s="12">
        <f ca="1">ROUND(INDIRECT(ADDRESS(ROW()+(0), COLUMN()+(-3), 1))*INDIRECT(ADDRESS(ROW()+(0), COLUMN()+(-1), 1)), 2)</f>
        <v>124.08</v>
      </c>
      <c r="K12" s="12"/>
    </row>
    <row r="13" spans="1:11" ht="45.00" thickBot="1" customHeight="1">
      <c r="A13" s="1" t="s">
        <v>21</v>
      </c>
      <c r="B13" s="1"/>
      <c r="C13" s="1"/>
      <c r="D13" s="10" t="s">
        <v>22</v>
      </c>
      <c r="E13" s="1" t="s">
        <v>23</v>
      </c>
      <c r="F13" s="1"/>
      <c r="G13" s="13">
        <v>0.1</v>
      </c>
      <c r="H13" s="13"/>
      <c r="I13" s="14">
        <v>8.37</v>
      </c>
      <c r="J13" s="14">
        <f ca="1">ROUND(INDIRECT(ADDRESS(ROW()+(0), COLUMN()+(-3), 1))*INDIRECT(ADDRESS(ROW()+(0), COLUMN()+(-1), 1)), 2)</f>
        <v>0.84</v>
      </c>
      <c r="K13" s="14"/>
    </row>
    <row r="14" spans="1:11" ht="13.50" thickBot="1" customHeight="1">
      <c r="A14" s="15"/>
      <c r="B14" s="15"/>
      <c r="C14" s="15"/>
      <c r="D14" s="15"/>
      <c r="E14" s="15"/>
      <c r="F14" s="15"/>
      <c r="G14" s="9" t="s">
        <v>24</v>
      </c>
      <c r="H14" s="9"/>
      <c r="I14" s="9"/>
      <c r="J14" s="17">
        <f ca="1">ROUND(SUM(INDIRECT(ADDRESS(ROW()+(-1), COLUMN()+(0), 1)),INDIRECT(ADDRESS(ROW()+(-2), COLUMN()+(0), 1)),INDIRECT(ADDRESS(ROW()+(-3), COLUMN()+(0), 1)),INDIRECT(ADDRESS(ROW()+(-4), COLUMN()+(0), 1))), 2)</f>
        <v>941.32</v>
      </c>
      <c r="K14" s="17"/>
    </row>
    <row r="15" spans="1:11" ht="13.50" thickBot="1" customHeight="1">
      <c r="A15" s="15">
        <v>2</v>
      </c>
      <c r="B15" s="15"/>
      <c r="C15" s="15"/>
      <c r="D15" s="15"/>
      <c r="E15" s="18" t="s">
        <v>25</v>
      </c>
      <c r="F15" s="18"/>
      <c r="G15" s="18"/>
      <c r="H15" s="18"/>
      <c r="I15" s="15"/>
      <c r="J15" s="15"/>
      <c r="K15" s="15"/>
    </row>
    <row r="16" spans="1:11" ht="13.50" thickBot="1" customHeight="1">
      <c r="A16" s="1" t="s">
        <v>26</v>
      </c>
      <c r="B16" s="1"/>
      <c r="C16" s="1"/>
      <c r="D16" s="10" t="s">
        <v>27</v>
      </c>
      <c r="E16" s="1" t="s">
        <v>28</v>
      </c>
      <c r="F16" s="1"/>
      <c r="G16" s="11">
        <v>1.15</v>
      </c>
      <c r="H16" s="11"/>
      <c r="I16" s="12">
        <v>22.42</v>
      </c>
      <c r="J16" s="12">
        <f ca="1">ROUND(INDIRECT(ADDRESS(ROW()+(0), COLUMN()+(-3), 1))*INDIRECT(ADDRESS(ROW()+(0), COLUMN()+(-1), 1)), 2)</f>
        <v>25.78</v>
      </c>
      <c r="K16" s="12"/>
    </row>
    <row r="17" spans="1:11" ht="13.50" thickBot="1" customHeight="1">
      <c r="A17" s="1" t="s">
        <v>29</v>
      </c>
      <c r="B17" s="1"/>
      <c r="C17" s="1"/>
      <c r="D17" s="10" t="s">
        <v>30</v>
      </c>
      <c r="E17" s="1" t="s">
        <v>31</v>
      </c>
      <c r="F17" s="1"/>
      <c r="G17" s="13">
        <v>0.95</v>
      </c>
      <c r="H17" s="13"/>
      <c r="I17" s="14">
        <v>21.06</v>
      </c>
      <c r="J17" s="14">
        <f ca="1">ROUND(INDIRECT(ADDRESS(ROW()+(0), COLUMN()+(-3), 1))*INDIRECT(ADDRESS(ROW()+(0), COLUMN()+(-1), 1)), 2)</f>
        <v>20.01</v>
      </c>
      <c r="K17" s="14"/>
    </row>
    <row r="18" spans="1:11" ht="13.50" thickBot="1" customHeight="1">
      <c r="A18" s="15"/>
      <c r="B18" s="15"/>
      <c r="C18" s="15"/>
      <c r="D18" s="15"/>
      <c r="E18" s="15"/>
      <c r="F18" s="15"/>
      <c r="G18" s="9" t="s">
        <v>32</v>
      </c>
      <c r="H18" s="9"/>
      <c r="I18" s="9"/>
      <c r="J18" s="17">
        <f ca="1">ROUND(SUM(INDIRECT(ADDRESS(ROW()+(-1), COLUMN()+(0), 1)),INDIRECT(ADDRESS(ROW()+(-2), COLUMN()+(0), 1))), 2)</f>
        <v>45.79</v>
      </c>
      <c r="K18" s="17"/>
    </row>
    <row r="19" spans="1:11" ht="13.50" thickBot="1" customHeight="1">
      <c r="A19" s="15">
        <v>3</v>
      </c>
      <c r="B19" s="15"/>
      <c r="C19" s="15"/>
      <c r="D19" s="15"/>
      <c r="E19" s="18" t="s">
        <v>33</v>
      </c>
      <c r="F19" s="18"/>
      <c r="G19" s="18"/>
      <c r="H19" s="18"/>
      <c r="I19" s="15"/>
      <c r="J19" s="15"/>
      <c r="K19" s="15"/>
    </row>
    <row r="20" spans="1:11" ht="13.50" thickBot="1" customHeight="1">
      <c r="A20" s="19"/>
      <c r="B20" s="19"/>
      <c r="C20" s="19"/>
      <c r="D20" s="20" t="s">
        <v>34</v>
      </c>
      <c r="E20" s="19" t="s">
        <v>35</v>
      </c>
      <c r="F20" s="19"/>
      <c r="G20" s="13">
        <v>2</v>
      </c>
      <c r="H20" s="13"/>
      <c r="I20" s="14">
        <f ca="1">ROUND(SUM(INDIRECT(ADDRESS(ROW()+(-2), COLUMN()+(1), 1)),INDIRECT(ADDRESS(ROW()+(-6), COLUMN()+(1), 1))), 2)</f>
        <v>987.11</v>
      </c>
      <c r="J20" s="14">
        <f ca="1">ROUND(INDIRECT(ADDRESS(ROW()+(0), COLUMN()+(-3), 1))*INDIRECT(ADDRESS(ROW()+(0), COLUMN()+(-1), 1))/100, 2)</f>
        <v>19.74</v>
      </c>
      <c r="K20" s="14"/>
    </row>
    <row r="21" spans="1:11" ht="13.50" thickBot="1" customHeight="1">
      <c r="A21" s="8"/>
      <c r="B21" s="8"/>
      <c r="C21" s="8"/>
      <c r="D21" s="8"/>
      <c r="E21" s="8"/>
      <c r="F21" s="8"/>
      <c r="G21" s="21" t="s">
        <v>36</v>
      </c>
      <c r="H21" s="21"/>
      <c r="I21" s="21"/>
      <c r="J21" s="22">
        <f ca="1">ROUND(SUM(INDIRECT(ADDRESS(ROW()+(-1), COLUMN()+(0), 1)),INDIRECT(ADDRESS(ROW()+(-3), COLUMN()+(0), 1)),INDIRECT(ADDRESS(ROW()+(-7), COLUMN()+(0), 1))), 2)</f>
        <v>1006.85</v>
      </c>
      <c r="K21" s="22"/>
    </row>
    <row r="24" spans="1:11" ht="13.50" thickBot="1" customHeight="1">
      <c r="A24" s="23" t="s">
        <v>37</v>
      </c>
      <c r="B24" s="23"/>
      <c r="C24" s="23"/>
      <c r="D24" s="23"/>
      <c r="E24" s="23"/>
      <c r="F24" s="23" t="s">
        <v>38</v>
      </c>
      <c r="G24" s="23"/>
      <c r="H24" s="23" t="s">
        <v>39</v>
      </c>
      <c r="I24" s="23"/>
      <c r="J24" s="23"/>
      <c r="K24" s="23" t="s">
        <v>40</v>
      </c>
    </row>
    <row r="25" spans="1:11" ht="13.50" thickBot="1" customHeight="1">
      <c r="A25" s="24" t="s">
        <v>41</v>
      </c>
      <c r="B25" s="24"/>
      <c r="C25" s="24"/>
      <c r="D25" s="24"/>
      <c r="E25" s="24"/>
      <c r="F25" s="25">
        <v>1.4102e+007</v>
      </c>
      <c r="G25" s="25"/>
      <c r="H25" s="25">
        <v>1.4102e+007</v>
      </c>
      <c r="I25" s="25"/>
      <c r="J25" s="25"/>
      <c r="K25" s="25" t="s">
        <v>42</v>
      </c>
    </row>
    <row r="26" spans="1:11" ht="24.00" thickBot="1" customHeight="1">
      <c r="A26" s="26" t="s">
        <v>43</v>
      </c>
      <c r="B26" s="26"/>
      <c r="C26" s="26"/>
      <c r="D26" s="26"/>
      <c r="E26" s="26"/>
      <c r="F26" s="27"/>
      <c r="G26" s="27"/>
      <c r="H26" s="27"/>
      <c r="I26" s="27"/>
      <c r="J26" s="27"/>
      <c r="K26" s="27"/>
    </row>
    <row r="29" spans="1:1" ht="33.75" thickBot="1" customHeight="1">
      <c r="A29" s="1" t="s">
        <v>44</v>
      </c>
      <c r="B29" s="1"/>
      <c r="C29" s="1"/>
      <c r="D29" s="1"/>
      <c r="E29" s="1"/>
      <c r="F29" s="1"/>
      <c r="G29" s="1"/>
      <c r="H29" s="1"/>
      <c r="I29" s="1"/>
      <c r="J29" s="1"/>
      <c r="K29" s="1"/>
    </row>
    <row r="30" spans="1:1" ht="33.75" thickBot="1" customHeight="1">
      <c r="A30" s="1" t="s">
        <v>45</v>
      </c>
      <c r="B30" s="1"/>
      <c r="C30" s="1"/>
      <c r="D30" s="1"/>
      <c r="E30" s="1"/>
      <c r="F30" s="1"/>
      <c r="G30" s="1"/>
      <c r="H30" s="1"/>
      <c r="I30" s="1"/>
      <c r="J30" s="1"/>
      <c r="K30" s="1"/>
    </row>
    <row r="31" spans="1:1" ht="33.75" thickBot="1" customHeight="1">
      <c r="A31" s="1" t="s">
        <v>46</v>
      </c>
      <c r="B31" s="1"/>
      <c r="C31" s="1"/>
      <c r="D31" s="1"/>
      <c r="E31" s="1"/>
      <c r="F31" s="1"/>
      <c r="G31" s="1"/>
      <c r="H31" s="1"/>
      <c r="I31" s="1"/>
      <c r="J31" s="1"/>
      <c r="K31" s="1"/>
    </row>
  </sheetData>
  <mergeCells count="67">
    <mergeCell ref="A1:K1"/>
    <mergeCell ref="C3:K3"/>
    <mergeCell ref="A5:K5"/>
    <mergeCell ref="A8:C8"/>
    <mergeCell ref="E8:F8"/>
    <mergeCell ref="G8:H8"/>
    <mergeCell ref="J8:K8"/>
    <mergeCell ref="A9:C9"/>
    <mergeCell ref="E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I14"/>
    <mergeCell ref="J14:K14"/>
    <mergeCell ref="A15:C15"/>
    <mergeCell ref="E15:H15"/>
    <mergeCell ref="J15:K15"/>
    <mergeCell ref="A16:C16"/>
    <mergeCell ref="E16:F16"/>
    <mergeCell ref="G16:H16"/>
    <mergeCell ref="J16:K16"/>
    <mergeCell ref="A17:C17"/>
    <mergeCell ref="E17:F17"/>
    <mergeCell ref="G17:H17"/>
    <mergeCell ref="J17:K17"/>
    <mergeCell ref="A18:C18"/>
    <mergeCell ref="E18:F18"/>
    <mergeCell ref="G18:I18"/>
    <mergeCell ref="J18:K18"/>
    <mergeCell ref="A19:C19"/>
    <mergeCell ref="E19:H19"/>
    <mergeCell ref="J19:K19"/>
    <mergeCell ref="A20:C20"/>
    <mergeCell ref="E20:F20"/>
    <mergeCell ref="G20:H20"/>
    <mergeCell ref="J20:K20"/>
    <mergeCell ref="A21:C21"/>
    <mergeCell ref="E21:F21"/>
    <mergeCell ref="G21:I21"/>
    <mergeCell ref="J21:K21"/>
    <mergeCell ref="A24:E24"/>
    <mergeCell ref="F24:G24"/>
    <mergeCell ref="H24:J24"/>
    <mergeCell ref="A25:E25"/>
    <mergeCell ref="F25:G26"/>
    <mergeCell ref="H25:J26"/>
    <mergeCell ref="K25:K26"/>
    <mergeCell ref="A26:E26"/>
    <mergeCell ref="A29:K29"/>
    <mergeCell ref="A30:K30"/>
    <mergeCell ref="A31:K31"/>
  </mergeCells>
  <pageMargins left="0.147638" right="0.147638" top="0.206693" bottom="0.206693" header="0.0" footer="0.0"/>
  <pageSetup paperSize="9" orientation="portrait"/>
  <rowBreaks count="0" manualBreakCount="0">
    </rowBreaks>
</worksheet>
</file>