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<sst xmlns="http://schemas.openxmlformats.org/spreadsheetml/2006/main" count="42" uniqueCount="42">
  <si>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</si>
  <si>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LRA020</t>
  </si>
  <si>
    <t xml:space="preserve">Ud</t>
  </si>
  <si>
    <t xml:space="preserve">Puerta de registro cortafuegos para instalaciones, de acero galvanizado.</t>
  </si>
  <si>
    <r>
      <rPr>
        <sz val="8.25"/>
        <color rgb="FF000000"/>
        <rFont val="Arial"/>
        <family val="2"/>
      </rPr>
      <t xml:space="preserve">Puerta de registro cortafuegos para instalaciones, pivotante, homologada, EI2 120, de una hoja de 74 mm de espesor, luz y altura de paso 400x400 mm, acabado lacado en color blanco formada por tres chapas de acero galvanizado de 0,8 mm de espesor, plegadas, ensambladas y montadas, con cámara intermedia de lana de roca de alta densidad y placas de cartón yeso, sobre cerco de acero galvanizado de 1,2 mm de espesor con junta intumescente y garras de anclaje a obra. Incluso silicona neutra para el sellado de las juntas perimetrales.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</si>
  <si>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</si>
  <si>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</si>
  <si>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</si>
  <si>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</si>
  <si>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</si>
  <si>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</si>
  <si>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</si>
  <si>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mt26rca014gae</t>
  </si>
  <si>
    <t xml:space="preserve">Ud</t>
  </si>
  <si>
    <t xml:space="preserve">Puerta de registro cortafuegos para instalaciones, pivotante, homologada, EI2 120, según UNE-EN 1634-1, de una hoja de 74 mm de espesor, luz de paso entre 180 y 419 mm y altura de paso entre 400 y 900 mm, para un hueco de obra de anchura entre 280 y 519 mm y altura entre 450 y 1000 mm, acabado lacado en color blanco formada por tres chapas de acero galvanizado de 0,8 mm de espesor, plegadas, ensambladas y montadas, con cámara intermedia de lana de roca de alta densidad y placas de cartón yeso, sobre cerco de acero galvanizado de 1,2 mm de espesor con junta intumescente y garras de anclaje a obra, incluso bisagras de doble pala regulables en altura, soldadas al marco y atornilladas a la hoja, según UNE-EN 1935, cerradura embutida de cierre a un punto, cilindro con pomo, llaves y escudos color negro.</t>
  </si>
  <si>
    <t xml:space="preserve">mt22www050b</t>
  </si>
  <si>
    <t xml:space="preserve">Ud</t>
  </si>
  <si>
    <t xml:space="preserve">Cartucho de 300 ml de silicona neutra oxímica, de elasticidad permanente y curado rápido, color gris, rango de temperatura de trabajo de -60 a 150°C, con resistencia a los rayos UV, dureza Shore A aproximada de 22, según UNE-EN ISO 868 y elongación a rotura &gt;= 800%, según UNE-EN ISO 8339.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</si>
  <si>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</si>
  <si>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</si>
  <si>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</si>
  <si>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</si>
  <si>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</si>
  <si>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mo077</t>
  </si>
  <si>
    <t xml:space="preserve">h</t>
  </si>
  <si>
    <t xml:space="preserve">Ayudante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</si>
  <si>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</si>
  <si>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</si>
  <si>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</si>
  <si>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</si>
  <si>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39,65€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</si>
  <si>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</si>
  <si>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</si>
  <si>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</si>
  <si>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</si>
  <si>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</si>
  <si>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1935:2002</t>
  </si>
  <si>
    <t xml:space="preserve">Herrajes para la edificación. Bisagras de un solo eje. Requisitos y métodos de ensayo.</t>
  </si>
  <si>
    <t xml:space="preserve">EN  1935:2002/AC:2003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</si>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</sst>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70.21" customWidth="1"/>
    <col min="5" max="5" width="2.21" customWidth="1"/>
    <col min="6" max="6" width="10.71" customWidth="1"/>
    <col min="7" max="7" width="2.89" customWidth="1"/>
    <col min="8" max="8" width="10.37" customWidth="1"/>
    <col min="9" max="9" width="1.02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  <c r="J8" s="7"/>
    </row>
    <row r="9" spans="1:10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  <c r="J9" s="8"/>
    </row>
    <row r="10" spans="1:10" ht="108.0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1</v>
      </c>
      <c r="G10" s="11"/>
      <c r="H10" s="12">
        <v>342.26</v>
      </c>
      <c r="I10" s="12">
        <f ca="1">ROUND(INDIRECT(ADDRESS(ROW()+(0), COLUMN()+(-3), 1))*INDIRECT(ADDRESS(ROW()+(0), COLUMN()+(-1), 1)), 2)</f>
        <v>342.26</v>
      </c>
      <c r="J10" s="12"/>
    </row>
    <row r="11" spans="1:10" ht="45.0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3">
        <v>0.256</v>
      </c>
      <c r="G11" s="13"/>
      <c r="H11" s="14">
        <v>4.73</v>
      </c>
      <c r="I11" s="14">
        <f ca="1">ROUND(INDIRECT(ADDRESS(ROW()+(0), COLUMN()+(-3), 1))*INDIRECT(ADDRESS(ROW()+(0), COLUMN()+(-1), 1)), 2)</f>
        <v>1.21</v>
      </c>
      <c r="J11" s="14"/>
    </row>
    <row r="12" spans="1:10" ht="13.50" thickBot="1" customHeight="1">
      <c r="A12" s="15"/>
      <c r="B12" s="15"/>
      <c r="C12" s="15"/>
      <c r="D12" s="15"/>
      <c r="E12" s="15"/>
      <c r="F12" s="9" t="s">
        <v>18</v>
      </c>
      <c r="G12" s="9"/>
      <c r="H12" s="9"/>
      <c r="I12" s="17">
        <f ca="1">ROUND(SUM(INDIRECT(ADDRESS(ROW()+(-1), COLUMN()+(0), 1)),INDIRECT(ADDRESS(ROW()+(-2), COLUMN()+(0), 1))), 2)</f>
        <v>343.47</v>
      </c>
      <c r="J12" s="17"/>
    </row>
    <row r="13" spans="1:10" ht="13.50" thickBot="1" customHeight="1">
      <c r="A13" s="15">
        <v>2</v>
      </c>
      <c r="B13" s="15"/>
      <c r="C13" s="15"/>
      <c r="D13" s="18" t="s">
        <v>19</v>
      </c>
      <c r="E13" s="18"/>
      <c r="F13" s="18"/>
      <c r="G13" s="18"/>
      <c r="H13" s="15"/>
      <c r="I13" s="15"/>
      <c r="J13" s="15"/>
    </row>
    <row r="14" spans="1:10" ht="13.50" thickBot="1" customHeight="1">
      <c r="A14" s="1" t="s">
        <v>20</v>
      </c>
      <c r="B14" s="1"/>
      <c r="C14" s="10" t="s">
        <v>21</v>
      </c>
      <c r="D14" s="1" t="s">
        <v>22</v>
      </c>
      <c r="E14" s="1"/>
      <c r="F14" s="11">
        <v>0.23</v>
      </c>
      <c r="G14" s="11"/>
      <c r="H14" s="12">
        <v>22.13</v>
      </c>
      <c r="I14" s="12">
        <f ca="1">ROUND(INDIRECT(ADDRESS(ROW()+(0), COLUMN()+(-3), 1))*INDIRECT(ADDRESS(ROW()+(0), COLUMN()+(-1), 1)), 2)</f>
        <v>5.09</v>
      </c>
      <c r="J14" s="12"/>
    </row>
    <row r="15" spans="1:10" ht="13.50" thickBot="1" customHeight="1">
      <c r="A15" s="1" t="s">
        <v>23</v>
      </c>
      <c r="B15" s="1"/>
      <c r="C15" s="10" t="s">
        <v>24</v>
      </c>
      <c r="D15" s="1" t="s">
        <v>25</v>
      </c>
      <c r="E15" s="1"/>
      <c r="F15" s="13">
        <v>0.23</v>
      </c>
      <c r="G15" s="13"/>
      <c r="H15" s="14">
        <v>21.02</v>
      </c>
      <c r="I15" s="14">
        <f ca="1">ROUND(INDIRECT(ADDRESS(ROW()+(0), COLUMN()+(-3), 1))*INDIRECT(ADDRESS(ROW()+(0), COLUMN()+(-1), 1)), 2)</f>
        <v>4.83</v>
      </c>
      <c r="J15" s="14"/>
    </row>
    <row r="16" spans="1:10" ht="13.50" thickBot="1" customHeight="1">
      <c r="A16" s="15"/>
      <c r="B16" s="15"/>
      <c r="C16" s="15"/>
      <c r="D16" s="15"/>
      <c r="E16" s="15"/>
      <c r="F16" s="9" t="s">
        <v>26</v>
      </c>
      <c r="G16" s="9"/>
      <c r="H16" s="9"/>
      <c r="I16" s="17">
        <f ca="1">ROUND(SUM(INDIRECT(ADDRESS(ROW()+(-1), COLUMN()+(0), 1)),INDIRECT(ADDRESS(ROW()+(-2), COLUMN()+(0), 1))), 2)</f>
        <v>9.92</v>
      </c>
      <c r="J16" s="17"/>
    </row>
    <row r="17" spans="1:10" ht="13.50" thickBot="1" customHeight="1">
      <c r="A17" s="15">
        <v>3</v>
      </c>
      <c r="B17" s="15"/>
      <c r="C17" s="15"/>
      <c r="D17" s="18" t="s">
        <v>27</v>
      </c>
      <c r="E17" s="18"/>
      <c r="F17" s="18"/>
      <c r="G17" s="18"/>
      <c r="H17" s="15"/>
      <c r="I17" s="15"/>
      <c r="J17" s="15"/>
    </row>
    <row r="18" spans="1:10" ht="13.50" thickBot="1" customHeight="1">
      <c r="A18" s="19"/>
      <c r="B18" s="19"/>
      <c r="C18" s="20" t="s">
        <v>28</v>
      </c>
      <c r="D18" s="19" t="s">
        <v>29</v>
      </c>
      <c r="E18" s="19"/>
      <c r="F18" s="13">
        <v>2</v>
      </c>
      <c r="G18" s="13"/>
      <c r="H18" s="14">
        <f ca="1">ROUND(SUM(INDIRECT(ADDRESS(ROW()+(-2), COLUMN()+(1), 1)),INDIRECT(ADDRESS(ROW()+(-6), COLUMN()+(1), 1))), 2)</f>
        <v>353.39</v>
      </c>
      <c r="I18" s="14">
        <f ca="1">ROUND(INDIRECT(ADDRESS(ROW()+(0), COLUMN()+(-3), 1))*INDIRECT(ADDRESS(ROW()+(0), COLUMN()+(-1), 1))/100, 2)</f>
        <v>7.07</v>
      </c>
      <c r="J18" s="14"/>
    </row>
    <row r="19" spans="1:10" ht="13.50" thickBot="1" customHeight="1">
      <c r="A19" s="21" t="s">
        <v>30</v>
      </c>
      <c r="B19" s="21"/>
      <c r="C19" s="22"/>
      <c r="D19" s="23"/>
      <c r="E19" s="23"/>
      <c r="F19" s="24" t="s">
        <v>31</v>
      </c>
      <c r="G19" s="24"/>
      <c r="H19" s="25"/>
      <c r="I19" s="26">
        <f ca="1">ROUND(SUM(INDIRECT(ADDRESS(ROW()+(-1), COLUMN()+(0), 1)),INDIRECT(ADDRESS(ROW()+(-3), COLUMN()+(0), 1)),INDIRECT(ADDRESS(ROW()+(-7), COLUMN()+(0), 1))), 2)</f>
        <v>360.46</v>
      </c>
      <c r="J19" s="26"/>
    </row>
    <row r="22" spans="1:10" ht="13.50" thickBot="1" customHeight="1">
      <c r="A22" s="27" t="s">
        <v>32</v>
      </c>
      <c r="B22" s="27"/>
      <c r="C22" s="27"/>
      <c r="D22" s="27"/>
      <c r="E22" s="27" t="s">
        <v>33</v>
      </c>
      <c r="F22" s="27"/>
      <c r="G22" s="27" t="s">
        <v>34</v>
      </c>
      <c r="H22" s="27"/>
      <c r="I22" s="27"/>
      <c r="J22" s="27" t="s">
        <v>35</v>
      </c>
    </row>
    <row r="23" spans="1:10" ht="13.50" thickBot="1" customHeight="1">
      <c r="A23" s="28" t="s">
        <v>36</v>
      </c>
      <c r="B23" s="28"/>
      <c r="C23" s="28"/>
      <c r="D23" s="28"/>
      <c r="E23" s="29">
        <v>1.102e+006</v>
      </c>
      <c r="F23" s="29"/>
      <c r="G23" s="29">
        <v>1.122e+006</v>
      </c>
      <c r="H23" s="29"/>
      <c r="I23" s="29"/>
      <c r="J23" s="29">
        <v>1</v>
      </c>
    </row>
    <row r="24" spans="1:10" ht="13.50" thickBot="1" customHeight="1">
      <c r="A24" s="30" t="s">
        <v>37</v>
      </c>
      <c r="B24" s="30"/>
      <c r="C24" s="30"/>
      <c r="D24" s="30"/>
      <c r="E24" s="31"/>
      <c r="F24" s="31"/>
      <c r="G24" s="31"/>
      <c r="H24" s="31"/>
      <c r="I24" s="31"/>
      <c r="J24" s="31"/>
    </row>
    <row r="25" spans="1:10" ht="13.50" thickBot="1" customHeight="1">
      <c r="A25" s="32" t="s">
        <v>38</v>
      </c>
      <c r="B25" s="32"/>
      <c r="C25" s="32"/>
      <c r="D25" s="32"/>
      <c r="E25" s="33">
        <v>112007</v>
      </c>
      <c r="F25" s="33"/>
      <c r="G25" s="33">
        <v>112007</v>
      </c>
      <c r="H25" s="33"/>
      <c r="I25" s="33"/>
      <c r="J25" s="33"/>
    </row>
    <row r="28" spans="1:1" ht="33.75" thickBot="1" customHeight="1">
      <c r="A28" s="1" t="s">
        <v>39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40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41</v>
      </c>
      <c r="B30" s="1"/>
      <c r="C30" s="1"/>
      <c r="D30" s="1"/>
      <c r="E30" s="1"/>
      <c r="F30" s="1"/>
      <c r="G30" s="1"/>
      <c r="H30" s="1"/>
      <c r="I30" s="1"/>
      <c r="J30" s="1"/>
    </row>
  </sheetData>
  <mergeCells count="63">
    <mergeCell ref="A1:J1"/>
    <mergeCell ref="C3:J3"/>
    <mergeCell ref="A5:J5"/>
    <mergeCell ref="A8:B8"/>
    <mergeCell ref="D8:E8"/>
    <mergeCell ref="F8:G8"/>
    <mergeCell ref="I8:J8"/>
    <mergeCell ref="A9:B9"/>
    <mergeCell ref="D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H12"/>
    <mergeCell ref="I12:J12"/>
    <mergeCell ref="A13:B13"/>
    <mergeCell ref="D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H16"/>
    <mergeCell ref="I16:J16"/>
    <mergeCell ref="A17:B17"/>
    <mergeCell ref="D17:G17"/>
    <mergeCell ref="I17:J17"/>
    <mergeCell ref="A18:B18"/>
    <mergeCell ref="D18:E18"/>
    <mergeCell ref="F18:G18"/>
    <mergeCell ref="I18:J18"/>
    <mergeCell ref="A19:E19"/>
    <mergeCell ref="F19:H19"/>
    <mergeCell ref="I19:J19"/>
    <mergeCell ref="A22:D22"/>
    <mergeCell ref="E22:F22"/>
    <mergeCell ref="G22:I22"/>
    <mergeCell ref="A23:D23"/>
    <mergeCell ref="E23:F23"/>
    <mergeCell ref="G23:I23"/>
    <mergeCell ref="J23:J25"/>
    <mergeCell ref="A24:D24"/>
    <mergeCell ref="E24:F24"/>
    <mergeCell ref="G24:I24"/>
    <mergeCell ref="A25:D25"/>
    <mergeCell ref="E25:F25"/>
    <mergeCell ref="G25:I25"/>
    <mergeCell ref="A28:J28"/>
    <mergeCell ref="A29:J29"/>
    <mergeCell ref="A30:J30"/>
  </mergeCells>
  <pageMargins left="0.147638" right="0.147638" top="0.206693" bottom="0.206693" header="0.0" footer="0.0"/>
  <pageSetup paperSize="9" orientation="portrait"/>
  <rowBreaks count="0" manualBreakCount="0">
    </rowBreaks>
</worksheet>
</file>