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<sst xmlns="http://schemas.openxmlformats.org/spreadsheetml/2006/main" count="119" uniqueCount="119">
  <si>
    <t xml:space="preserve"/>
  </si>
  <si>
    <t xml:space="preserve">QAD010</t>
  </si>
  <si>
    <t xml:space="preserve">m²</t>
  </si>
  <si>
    <t xml:space="preserve">Cubierta plana transitable, no ventilada, con solado fijo, tipo convencional, para uso deportivo. Impermeabilización con láminas asfálticas, tipo monocapa.</t>
  </si>
  <si>
    <r>
      <rPr>
        <sz val="8.25"/>
        <color rgb="FF000000"/>
        <rFont val="Arial"/>
        <family val="2"/>
      </rPr>
      <t xml:space="preserve">Cubierta plana transitable, no ventilada, con solado fijo, tipo convencional, pendiente del 1% al 5%, para uso deportivo. FORMACIÓN DE PENDIENTES: mediante encintado de limatesas, limahoyas y juntas con maestras de ladrillo cerámico hueco doble y capa de hormigón celular a base de cemento y aditivo plastificante-aireante, de resistencia a compresión 0,2 MPa y 350 kg/m³ de densidad, confeccionado en obra con cemento gris y aditivo plastificante-aireante, con espesor medio de 10 cm; con capa de regularización de mortero de cemento, industrial, M-5 de 2 cm de espesor, acabado fratasado;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LBM(SBS)-40-FP, totalmente adherida con soplete;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HA-25/B/20/XC2 de 10 cm de espesor, armado con malla electrosoldada ME 15x15 Ø 5-5 B 500 T 6x2,20 UNE-EN 10080.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</si>
  <si>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</si>
  <si>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</si>
  <si>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</si>
  <si>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</si>
  <si>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</si>
  <si>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</si>
  <si>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</si>
  <si>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</si>
  <si>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</si>
  <si>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</si>
  <si>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</si>
  <si>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</si>
  <si>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</si>
  <si>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mt08adb010a</t>
  </si>
  <si>
    <t xml:space="preserve">kg</t>
  </si>
  <si>
    <t xml:space="preserve">Aditivo plastificante-aireante para hormigones celulares.</t>
  </si>
  <si>
    <t xml:space="preserve">mt08aaa010a</t>
  </si>
  <si>
    <t xml:space="preserve">m³</t>
  </si>
  <si>
    <t xml:space="preserve">Agua.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</si>
  <si>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</si>
  <si>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</si>
  <si>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</si>
  <si>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</si>
  <si>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</si>
  <si>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</si>
  <si>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mt16lrc010ac</t>
  </si>
  <si>
    <t xml:space="preserve">m²</t>
  </si>
  <si>
    <t xml:space="preserve">Panel rígido de lana mineral hidrofugada, según UNE-EN 13162, de 50 mm de espesor, resistencia térmica &gt;= 1,3 m²K/W, conductividad térmica 0,038 W/(mK), Euroclase A1 de reacción al fuego según UNE-EN 13501-1.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</si>
  <si>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</si>
  <si>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</si>
  <si>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</si>
  <si>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</si>
  <si>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</si>
  <si>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</si>
  <si>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</si>
  <si>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</si>
  <si>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</si>
  <si>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</si>
  <si>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</si>
  <si>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</si>
  <si>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</si>
  <si>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</si>
  <si>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</si>
  <si>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</si>
  <si>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</si>
  <si>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Hormigón HA-25/B/20/XC2, fabricado en central.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</si>
  <si>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</si>
  <si>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</si>
  <si>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</si>
  <si>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</si>
  <si>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</si>
  <si>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</si>
  <si>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</si>
  <si>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</si>
  <si>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</si>
  <si>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</si>
  <si>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 y maquinaria</t>
  </si>
  <si>
    <t xml:space="preserve">mq06cel010</t>
  </si>
  <si>
    <t xml:space="preserve">h</t>
  </si>
  <si>
    <t xml:space="preserve">Equipo para fabricación y bombeo de hormigón celular a base de cemento y aditivo plastificante-aireante, de 12 m³/h.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</si>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</sst>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68.00" customWidth="1"/>
    <col min="5" max="5" width="1.87" customWidth="1"/>
    <col min="6" max="6" width="12.75" customWidth="1"/>
    <col min="7" max="7" width="1.53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1"/>
      <c r="G10" s="11"/>
      <c r="H10" s="12">
        <v>0.29</v>
      </c>
      <c r="I10" s="12">
        <f ca="1">ROUND(INDIRECT(ADDRESS(ROW()+(0), COLUMN()+(-4), 1))*INDIRECT(ADDRESS(ROW()+(0), COLUMN()+(-1), 1)), 2)</f>
        <v>0.87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30</v>
      </c>
      <c r="F11" s="11"/>
      <c r="G11" s="11"/>
      <c r="H11" s="12">
        <v>0.1</v>
      </c>
      <c r="I11" s="12">
        <f ca="1">ROUND(INDIRECT(ADDRESS(ROW()+(0), COLUMN()+(-4), 1))*INDIRECT(ADDRESS(ROW()+(0), COLUMN()+(-1), 1)), 2)</f>
        <v>3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1"/>
      <c r="G12" s="11"/>
      <c r="H12" s="12">
        <v>4.25</v>
      </c>
      <c r="I12" s="12">
        <f ca="1">ROUND(INDIRECT(ADDRESS(ROW()+(0), COLUMN()+(-4), 1))*INDIRECT(ADDRESS(ROW()+(0), COLUMN()+(-1), 1)), 2)</f>
        <v>1.28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0.047</v>
      </c>
      <c r="F13" s="11"/>
      <c r="G13" s="11"/>
      <c r="H13" s="12">
        <v>1.5</v>
      </c>
      <c r="I13" s="12">
        <f ca="1">ROUND(INDIRECT(ADDRESS(ROW()+(0), COLUMN()+(-4), 1))*INDIRECT(ADDRESS(ROW()+(0), COLUMN()+(-1), 1)), 2)</f>
        <v>0.07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0.01</v>
      </c>
      <c r="F14" s="11"/>
      <c r="G14" s="11"/>
      <c r="H14" s="12">
        <v>1.34</v>
      </c>
      <c r="I14" s="12">
        <f ca="1">ROUND(INDIRECT(ADDRESS(ROW()+(0), COLUMN()+(-4), 1))*INDIRECT(ADDRESS(ROW()+(0), COLUMN()+(-1), 1)), 2)</f>
        <v>0.01</v>
      </c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0.038</v>
      </c>
      <c r="F15" s="11"/>
      <c r="G15" s="11"/>
      <c r="H15" s="12">
        <v>53.48</v>
      </c>
      <c r="I15" s="12">
        <f ca="1">ROUND(INDIRECT(ADDRESS(ROW()+(0), COLUMN()+(-4), 1))*INDIRECT(ADDRESS(ROW()+(0), COLUMN()+(-1), 1)), 2)</f>
        <v>2.03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1.05</v>
      </c>
      <c r="F16" s="11"/>
      <c r="G16" s="11"/>
      <c r="H16" s="12">
        <v>19.01</v>
      </c>
      <c r="I16" s="12">
        <f ca="1">ROUND(INDIRECT(ADDRESS(ROW()+(0), COLUMN()+(-4), 1))*INDIRECT(ADDRESS(ROW()+(0), COLUMN()+(-1), 1)), 2)</f>
        <v>19.96</v>
      </c>
    </row>
    <row r="17" spans="1:9" ht="66.00" thickBot="1" customHeight="1">
      <c r="A17" s="1" t="s">
        <v>33</v>
      </c>
      <c r="B17" s="1"/>
      <c r="C17" s="10" t="s">
        <v>34</v>
      </c>
      <c r="D17" s="1" t="s">
        <v>35</v>
      </c>
      <c r="E17" s="11">
        <v>1.05</v>
      </c>
      <c r="F17" s="11"/>
      <c r="G17" s="11"/>
      <c r="H17" s="12">
        <v>0.68</v>
      </c>
      <c r="I17" s="12">
        <f ca="1">ROUND(INDIRECT(ADDRESS(ROW()+(0), COLUMN()+(-4), 1))*INDIRECT(ADDRESS(ROW()+(0), COLUMN()+(-1), 1)), 2)</f>
        <v>0.71</v>
      </c>
    </row>
    <row r="18" spans="1:9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0.04</v>
      </c>
      <c r="F18" s="11"/>
      <c r="G18" s="11"/>
      <c r="H18" s="12">
        <v>133.3</v>
      </c>
      <c r="I18" s="12">
        <f ca="1">ROUND(INDIRECT(ADDRESS(ROW()+(0), COLUMN()+(-4), 1))*INDIRECT(ADDRESS(ROW()+(0), COLUMN()+(-1), 1)), 2)</f>
        <v>5.33</v>
      </c>
    </row>
    <row r="19" spans="1:9" ht="34.50" thickBot="1" customHeight="1">
      <c r="A19" s="1" t="s">
        <v>39</v>
      </c>
      <c r="B19" s="1"/>
      <c r="C19" s="10" t="s">
        <v>40</v>
      </c>
      <c r="D19" s="1" t="s">
        <v>41</v>
      </c>
      <c r="E19" s="11">
        <v>1.1</v>
      </c>
      <c r="F19" s="11"/>
      <c r="G19" s="11"/>
      <c r="H19" s="12">
        <v>6.93</v>
      </c>
      <c r="I19" s="12">
        <f ca="1">ROUND(INDIRECT(ADDRESS(ROW()+(0), COLUMN()+(-4), 1))*INDIRECT(ADDRESS(ROW()+(0), COLUMN()+(-1), 1)), 2)</f>
        <v>7.62</v>
      </c>
    </row>
    <row r="20" spans="1:9" ht="66.00" thickBot="1" customHeight="1">
      <c r="A20" s="1" t="s">
        <v>42</v>
      </c>
      <c r="B20" s="1"/>
      <c r="C20" s="10" t="s">
        <v>43</v>
      </c>
      <c r="D20" s="1" t="s">
        <v>44</v>
      </c>
      <c r="E20" s="11">
        <v>1.05</v>
      </c>
      <c r="F20" s="11"/>
      <c r="G20" s="11"/>
      <c r="H20" s="12">
        <v>0.93</v>
      </c>
      <c r="I20" s="12">
        <f ca="1">ROUND(INDIRECT(ADDRESS(ROW()+(0), COLUMN()+(-4), 1))*INDIRECT(ADDRESS(ROW()+(0), COLUMN()+(-1), 1)), 2)</f>
        <v>0.98</v>
      </c>
    </row>
    <row r="21" spans="1:9" ht="13.50" thickBot="1" customHeight="1">
      <c r="A21" s="1" t="s">
        <v>45</v>
      </c>
      <c r="B21" s="1"/>
      <c r="C21" s="10" t="s">
        <v>46</v>
      </c>
      <c r="D21" s="1" t="s">
        <v>47</v>
      </c>
      <c r="E21" s="11">
        <v>1.1</v>
      </c>
      <c r="F21" s="11"/>
      <c r="G21" s="11"/>
      <c r="H21" s="12">
        <v>3.36</v>
      </c>
      <c r="I21" s="12">
        <f ca="1">ROUND(INDIRECT(ADDRESS(ROW()+(0), COLUMN()+(-4), 1))*INDIRECT(ADDRESS(ROW()+(0), COLUMN()+(-1), 1)), 2)</f>
        <v>3.7</v>
      </c>
    </row>
    <row r="22" spans="1:9" ht="13.50" thickBot="1" customHeight="1">
      <c r="A22" s="1" t="s">
        <v>48</v>
      </c>
      <c r="B22" s="1"/>
      <c r="C22" s="10" t="s">
        <v>49</v>
      </c>
      <c r="D22" s="1" t="s">
        <v>50</v>
      </c>
      <c r="E22" s="11">
        <v>0.1</v>
      </c>
      <c r="F22" s="11"/>
      <c r="G22" s="11"/>
      <c r="H22" s="12">
        <v>88.2</v>
      </c>
      <c r="I22" s="12">
        <f ca="1">ROUND(INDIRECT(ADDRESS(ROW()+(0), COLUMN()+(-4), 1))*INDIRECT(ADDRESS(ROW()+(0), COLUMN()+(-1), 1)), 2)</f>
        <v>8.82</v>
      </c>
    </row>
    <row r="23" spans="1:9" ht="13.50" thickBot="1" customHeight="1">
      <c r="A23" s="1" t="s">
        <v>51</v>
      </c>
      <c r="B23" s="1"/>
      <c r="C23" s="10" t="s">
        <v>52</v>
      </c>
      <c r="D23" s="1" t="s">
        <v>53</v>
      </c>
      <c r="E23" s="11">
        <v>0.8</v>
      </c>
      <c r="F23" s="11"/>
      <c r="G23" s="11"/>
      <c r="H23" s="12">
        <v>3.47</v>
      </c>
      <c r="I23" s="12">
        <f ca="1">ROUND(INDIRECT(ADDRESS(ROW()+(0), COLUMN()+(-4), 1))*INDIRECT(ADDRESS(ROW()+(0), COLUMN()+(-1), 1)), 2)</f>
        <v>2.78</v>
      </c>
    </row>
    <row r="24" spans="1:9" ht="13.50" thickBot="1" customHeight="1">
      <c r="A24" s="1" t="s">
        <v>54</v>
      </c>
      <c r="B24" s="1"/>
      <c r="C24" s="10" t="s">
        <v>55</v>
      </c>
      <c r="D24" s="1" t="s">
        <v>56</v>
      </c>
      <c r="E24" s="11">
        <v>0.8</v>
      </c>
      <c r="F24" s="11"/>
      <c r="G24" s="11"/>
      <c r="H24" s="12">
        <v>11.36</v>
      </c>
      <c r="I24" s="12">
        <f ca="1">ROUND(INDIRECT(ADDRESS(ROW()+(0), COLUMN()+(-4), 1))*INDIRECT(ADDRESS(ROW()+(0), COLUMN()+(-1), 1)), 2)</f>
        <v>9.09</v>
      </c>
    </row>
    <row r="25" spans="1:9" ht="13.50" thickBot="1" customHeight="1">
      <c r="A25" s="1" t="s">
        <v>57</v>
      </c>
      <c r="B25" s="1"/>
      <c r="C25" s="10" t="s">
        <v>58</v>
      </c>
      <c r="D25" s="1" t="s">
        <v>59</v>
      </c>
      <c r="E25" s="13">
        <v>0.2</v>
      </c>
      <c r="F25" s="13"/>
      <c r="G25" s="13"/>
      <c r="H25" s="14">
        <v>12.29</v>
      </c>
      <c r="I25" s="14">
        <f ca="1">ROUND(INDIRECT(ADDRESS(ROW()+(0), COLUMN()+(-4), 1))*INDIRECT(ADDRESS(ROW()+(0), COLUMN()+(-1), 1)), 2)</f>
        <v>2.46</v>
      </c>
    </row>
    <row r="26" spans="1:9" ht="13.50" thickBot="1" customHeight="1">
      <c r="A26" s="15"/>
      <c r="B26" s="15"/>
      <c r="C26" s="15"/>
      <c r="D26" s="15"/>
      <c r="E26" s="9" t="s">
        <v>60</v>
      </c>
      <c r="F26" s="9"/>
      <c r="G26" s="9"/>
      <c r="H26" s="9"/>
      <c r="I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68.71</v>
      </c>
    </row>
    <row r="27" spans="1:9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8"/>
      <c r="H27" s="15"/>
      <c r="I27" s="15"/>
    </row>
    <row r="28" spans="1:9" ht="24.00" thickBot="1" customHeight="1">
      <c r="A28" s="1" t="s">
        <v>62</v>
      </c>
      <c r="B28" s="1"/>
      <c r="C28" s="10" t="s">
        <v>63</v>
      </c>
      <c r="D28" s="1" t="s">
        <v>64</v>
      </c>
      <c r="E28" s="13">
        <v>0.03</v>
      </c>
      <c r="F28" s="13"/>
      <c r="G28" s="13"/>
      <c r="H28" s="14">
        <v>25.08</v>
      </c>
      <c r="I28" s="14">
        <f ca="1">ROUND(INDIRECT(ADDRESS(ROW()+(0), COLUMN()+(-4), 1))*INDIRECT(ADDRESS(ROW()+(0), COLUMN()+(-1), 1)), 2)</f>
        <v>0.75</v>
      </c>
    </row>
    <row r="29" spans="1:9" ht="13.50" thickBot="1" customHeight="1">
      <c r="A29" s="15"/>
      <c r="B29" s="15"/>
      <c r="C29" s="15"/>
      <c r="D29" s="15"/>
      <c r="E29" s="9" t="s">
        <v>65</v>
      </c>
      <c r="F29" s="9"/>
      <c r="G29" s="9"/>
      <c r="H29" s="9"/>
      <c r="I29" s="17">
        <f ca="1">ROUND(SUM(INDIRECT(ADDRESS(ROW()+(-1), COLUMN()+(0), 1))), 2)</f>
        <v>0.75</v>
      </c>
    </row>
    <row r="30" spans="1:9" ht="13.50" thickBot="1" customHeight="1">
      <c r="A30" s="15">
        <v>3</v>
      </c>
      <c r="B30" s="15"/>
      <c r="C30" s="15"/>
      <c r="D30" s="18" t="s">
        <v>66</v>
      </c>
      <c r="E30" s="18"/>
      <c r="F30" s="18"/>
      <c r="G30" s="18"/>
      <c r="H30" s="15"/>
      <c r="I30" s="15"/>
    </row>
    <row r="31" spans="1:9" ht="13.50" thickBot="1" customHeight="1">
      <c r="A31" s="1" t="s">
        <v>67</v>
      </c>
      <c r="B31" s="1"/>
      <c r="C31" s="10" t="s">
        <v>68</v>
      </c>
      <c r="D31" s="1" t="s">
        <v>69</v>
      </c>
      <c r="E31" s="11">
        <v>0.518</v>
      </c>
      <c r="F31" s="11"/>
      <c r="G31" s="11"/>
      <c r="H31" s="12">
        <v>22.13</v>
      </c>
      <c r="I31" s="12">
        <f ca="1">ROUND(INDIRECT(ADDRESS(ROW()+(0), COLUMN()+(-4), 1))*INDIRECT(ADDRESS(ROW()+(0), COLUMN()+(-1), 1)), 2)</f>
        <v>11.46</v>
      </c>
    </row>
    <row r="32" spans="1:9" ht="13.50" thickBot="1" customHeight="1">
      <c r="A32" s="1" t="s">
        <v>70</v>
      </c>
      <c r="B32" s="1"/>
      <c r="C32" s="10" t="s">
        <v>71</v>
      </c>
      <c r="D32" s="1" t="s">
        <v>72</v>
      </c>
      <c r="E32" s="11">
        <v>0.818</v>
      </c>
      <c r="F32" s="11"/>
      <c r="G32" s="11"/>
      <c r="H32" s="12">
        <v>20.78</v>
      </c>
      <c r="I32" s="12">
        <f ca="1">ROUND(INDIRECT(ADDRESS(ROW()+(0), COLUMN()+(-4), 1))*INDIRECT(ADDRESS(ROW()+(0), COLUMN()+(-1), 1)), 2)</f>
        <v>17</v>
      </c>
    </row>
    <row r="33" spans="1:9" ht="13.50" thickBot="1" customHeight="1">
      <c r="A33" s="1" t="s">
        <v>73</v>
      </c>
      <c r="B33" s="1"/>
      <c r="C33" s="10" t="s">
        <v>74</v>
      </c>
      <c r="D33" s="1" t="s">
        <v>75</v>
      </c>
      <c r="E33" s="11">
        <v>0.14</v>
      </c>
      <c r="F33" s="11"/>
      <c r="G33" s="11"/>
      <c r="H33" s="12">
        <v>22.13</v>
      </c>
      <c r="I33" s="12">
        <f ca="1">ROUND(INDIRECT(ADDRESS(ROW()+(0), COLUMN()+(-4), 1))*INDIRECT(ADDRESS(ROW()+(0), COLUMN()+(-1), 1)), 2)</f>
        <v>3.1</v>
      </c>
    </row>
    <row r="34" spans="1:9" ht="13.50" thickBot="1" customHeight="1">
      <c r="A34" s="1" t="s">
        <v>76</v>
      </c>
      <c r="B34" s="1"/>
      <c r="C34" s="10" t="s">
        <v>77</v>
      </c>
      <c r="D34" s="1" t="s">
        <v>78</v>
      </c>
      <c r="E34" s="11">
        <v>0.14</v>
      </c>
      <c r="F34" s="11"/>
      <c r="G34" s="11"/>
      <c r="H34" s="12">
        <v>21.02</v>
      </c>
      <c r="I34" s="12">
        <f ca="1">ROUND(INDIRECT(ADDRESS(ROW()+(0), COLUMN()+(-4), 1))*INDIRECT(ADDRESS(ROW()+(0), COLUMN()+(-1), 1)), 2)</f>
        <v>2.94</v>
      </c>
    </row>
    <row r="35" spans="1:9" ht="13.50" thickBot="1" customHeight="1">
      <c r="A35" s="1" t="s">
        <v>79</v>
      </c>
      <c r="B35" s="1"/>
      <c r="C35" s="10" t="s">
        <v>80</v>
      </c>
      <c r="D35" s="1" t="s">
        <v>81</v>
      </c>
      <c r="E35" s="11">
        <v>0.05</v>
      </c>
      <c r="F35" s="11"/>
      <c r="G35" s="11"/>
      <c r="H35" s="12">
        <v>22.74</v>
      </c>
      <c r="I35" s="12">
        <f ca="1">ROUND(INDIRECT(ADDRESS(ROW()+(0), COLUMN()+(-4), 1))*INDIRECT(ADDRESS(ROW()+(0), COLUMN()+(-1), 1)), 2)</f>
        <v>1.14</v>
      </c>
    </row>
    <row r="36" spans="1:9" ht="13.50" thickBot="1" customHeight="1">
      <c r="A36" s="1" t="s">
        <v>82</v>
      </c>
      <c r="B36" s="1"/>
      <c r="C36" s="10" t="s">
        <v>83</v>
      </c>
      <c r="D36" s="1" t="s">
        <v>84</v>
      </c>
      <c r="E36" s="13">
        <v>0.05</v>
      </c>
      <c r="F36" s="13"/>
      <c r="G36" s="13"/>
      <c r="H36" s="14">
        <v>21.02</v>
      </c>
      <c r="I36" s="14">
        <f ca="1">ROUND(INDIRECT(ADDRESS(ROW()+(0), COLUMN()+(-4), 1))*INDIRECT(ADDRESS(ROW()+(0), COLUMN()+(-1), 1)), 2)</f>
        <v>1.05</v>
      </c>
    </row>
    <row r="37" spans="1:9" ht="13.50" thickBot="1" customHeight="1">
      <c r="A37" s="15"/>
      <c r="B37" s="15"/>
      <c r="C37" s="15"/>
      <c r="D37" s="15"/>
      <c r="E37" s="9" t="s">
        <v>85</v>
      </c>
      <c r="F37" s="9"/>
      <c r="G37" s="9"/>
      <c r="H37" s="9"/>
      <c r="I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36.69</v>
      </c>
    </row>
    <row r="38" spans="1:9" ht="13.50" thickBot="1" customHeight="1">
      <c r="A38" s="15">
        <v>4</v>
      </c>
      <c r="B38" s="15"/>
      <c r="C38" s="15"/>
      <c r="D38" s="18" t="s">
        <v>86</v>
      </c>
      <c r="E38" s="18"/>
      <c r="F38" s="18"/>
      <c r="G38" s="18"/>
      <c r="H38" s="15"/>
      <c r="I38" s="15"/>
    </row>
    <row r="39" spans="1:9" ht="13.50" thickBot="1" customHeight="1">
      <c r="A39" s="19"/>
      <c r="B39" s="19"/>
      <c r="C39" s="20" t="s">
        <v>87</v>
      </c>
      <c r="D39" s="19" t="s">
        <v>88</v>
      </c>
      <c r="E39" s="13">
        <v>2</v>
      </c>
      <c r="F39" s="13"/>
      <c r="G39" s="13"/>
      <c r="H39" s="14">
        <f ca="1">ROUND(SUM(INDIRECT(ADDRESS(ROW()+(-2), COLUMN()+(1), 1)),INDIRECT(ADDRESS(ROW()+(-10), COLUMN()+(1), 1)),INDIRECT(ADDRESS(ROW()+(-13), COLUMN()+(1), 1))), 2)</f>
        <v>106.15</v>
      </c>
      <c r="I39" s="14">
        <f ca="1">ROUND(INDIRECT(ADDRESS(ROW()+(0), COLUMN()+(-4), 1))*INDIRECT(ADDRESS(ROW()+(0), COLUMN()+(-1), 1))/100, 2)</f>
        <v>2.12</v>
      </c>
    </row>
    <row r="40" spans="1:9" ht="13.50" thickBot="1" customHeight="1">
      <c r="A40" s="21" t="s">
        <v>89</v>
      </c>
      <c r="B40" s="21"/>
      <c r="C40" s="22"/>
      <c r="D40" s="23"/>
      <c r="E40" s="24" t="s">
        <v>90</v>
      </c>
      <c r="F40" s="24"/>
      <c r="G40" s="24"/>
      <c r="H40" s="25"/>
      <c r="I40" s="26">
        <f ca="1">ROUND(SUM(INDIRECT(ADDRESS(ROW()+(-1), COLUMN()+(0), 1)),INDIRECT(ADDRESS(ROW()+(-3), COLUMN()+(0), 1)),INDIRECT(ADDRESS(ROW()+(-11), COLUMN()+(0), 1)),INDIRECT(ADDRESS(ROW()+(-14), COLUMN()+(0), 1))), 2)</f>
        <v>108.27</v>
      </c>
    </row>
    <row r="43" spans="1:9" ht="13.50" thickBot="1" customHeight="1">
      <c r="A43" s="27" t="s">
        <v>91</v>
      </c>
      <c r="B43" s="27"/>
      <c r="C43" s="27"/>
      <c r="D43" s="27"/>
      <c r="E43" s="27"/>
      <c r="F43" s="27" t="s">
        <v>92</v>
      </c>
      <c r="G43" s="27" t="s">
        <v>93</v>
      </c>
      <c r="H43" s="27"/>
      <c r="I43" s="27" t="s">
        <v>94</v>
      </c>
    </row>
    <row r="44" spans="1:9" ht="13.50" thickBot="1" customHeight="1">
      <c r="A44" s="28" t="s">
        <v>95</v>
      </c>
      <c r="B44" s="28"/>
      <c r="C44" s="28"/>
      <c r="D44" s="28"/>
      <c r="E44" s="28"/>
      <c r="F44" s="29">
        <v>1.06202e+006</v>
      </c>
      <c r="G44" s="29">
        <v>1.06202e+006</v>
      </c>
      <c r="H44" s="29"/>
      <c r="I44" s="29" t="s">
        <v>96</v>
      </c>
    </row>
    <row r="45" spans="1:9" ht="13.50" thickBot="1" customHeight="1">
      <c r="A45" s="30" t="s">
        <v>97</v>
      </c>
      <c r="B45" s="30"/>
      <c r="C45" s="30"/>
      <c r="D45" s="30"/>
      <c r="E45" s="30"/>
      <c r="F45" s="31"/>
      <c r="G45" s="31"/>
      <c r="H45" s="31"/>
      <c r="I45" s="31"/>
    </row>
    <row r="46" spans="1:9" ht="13.50" thickBot="1" customHeight="1">
      <c r="A46" s="28" t="s">
        <v>98</v>
      </c>
      <c r="B46" s="28"/>
      <c r="C46" s="28"/>
      <c r="D46" s="28"/>
      <c r="E46" s="28"/>
      <c r="F46" s="29">
        <v>172012</v>
      </c>
      <c r="G46" s="29">
        <v>172013</v>
      </c>
      <c r="H46" s="29"/>
      <c r="I46" s="29" t="s">
        <v>99</v>
      </c>
    </row>
    <row r="47" spans="1:9" ht="13.50" thickBot="1" customHeight="1">
      <c r="A47" s="30" t="s">
        <v>100</v>
      </c>
      <c r="B47" s="30"/>
      <c r="C47" s="30"/>
      <c r="D47" s="30"/>
      <c r="E47" s="30"/>
      <c r="F47" s="31"/>
      <c r="G47" s="31"/>
      <c r="H47" s="31"/>
      <c r="I47" s="31"/>
    </row>
    <row r="48" spans="1:9" ht="13.50" thickBot="1" customHeight="1">
      <c r="A48" s="28" t="s">
        <v>101</v>
      </c>
      <c r="B48" s="28"/>
      <c r="C48" s="28"/>
      <c r="D48" s="28"/>
      <c r="E48" s="28"/>
      <c r="F48" s="29">
        <v>1.07202e+006</v>
      </c>
      <c r="G48" s="29">
        <v>1.07202e+006</v>
      </c>
      <c r="H48" s="29"/>
      <c r="I48" s="29" t="s">
        <v>102</v>
      </c>
    </row>
    <row r="49" spans="1:9" ht="24.00" thickBot="1" customHeight="1">
      <c r="A49" s="30" t="s">
        <v>103</v>
      </c>
      <c r="B49" s="30"/>
      <c r="C49" s="30"/>
      <c r="D49" s="30"/>
      <c r="E49" s="30"/>
      <c r="F49" s="31"/>
      <c r="G49" s="31"/>
      <c r="H49" s="31"/>
      <c r="I49" s="31"/>
    </row>
    <row r="50" spans="1:9" ht="13.50" thickBot="1" customHeight="1">
      <c r="A50" s="28" t="s">
        <v>104</v>
      </c>
      <c r="B50" s="28"/>
      <c r="C50" s="28"/>
      <c r="D50" s="28"/>
      <c r="E50" s="28"/>
      <c r="F50" s="29">
        <v>1.18202e+006</v>
      </c>
      <c r="G50" s="29">
        <v>1.18202e+006</v>
      </c>
      <c r="H50" s="29"/>
      <c r="I50" s="29" t="s">
        <v>105</v>
      </c>
    </row>
    <row r="51" spans="1:9" ht="13.50" thickBot="1" customHeight="1">
      <c r="A51" s="30" t="s">
        <v>106</v>
      </c>
      <c r="B51" s="30"/>
      <c r="C51" s="30"/>
      <c r="D51" s="30"/>
      <c r="E51" s="30"/>
      <c r="F51" s="31"/>
      <c r="G51" s="31"/>
      <c r="H51" s="31"/>
      <c r="I51" s="31"/>
    </row>
    <row r="52" spans="1:9" ht="13.50" thickBot="1" customHeight="1">
      <c r="A52" s="28" t="s">
        <v>107</v>
      </c>
      <c r="B52" s="28"/>
      <c r="C52" s="28"/>
      <c r="D52" s="28"/>
      <c r="E52" s="28"/>
      <c r="F52" s="29">
        <v>1.07202e+006</v>
      </c>
      <c r="G52" s="29">
        <v>1.07202e+006</v>
      </c>
      <c r="H52" s="29"/>
      <c r="I52" s="29" t="s">
        <v>108</v>
      </c>
    </row>
    <row r="53" spans="1:9" ht="24.00" thickBot="1" customHeight="1">
      <c r="A53" s="30" t="s">
        <v>109</v>
      </c>
      <c r="B53" s="30"/>
      <c r="C53" s="30"/>
      <c r="D53" s="30"/>
      <c r="E53" s="30"/>
      <c r="F53" s="31"/>
      <c r="G53" s="31"/>
      <c r="H53" s="31"/>
      <c r="I53" s="31"/>
    </row>
    <row r="54" spans="1:9" ht="13.50" thickBot="1" customHeight="1">
      <c r="A54" s="28" t="s">
        <v>110</v>
      </c>
      <c r="B54" s="28"/>
      <c r="C54" s="28"/>
      <c r="D54" s="28"/>
      <c r="E54" s="28"/>
      <c r="F54" s="29">
        <v>1.03202e+006</v>
      </c>
      <c r="G54" s="29">
        <v>1.03202e+006</v>
      </c>
      <c r="H54" s="29"/>
      <c r="I54" s="29" t="s">
        <v>111</v>
      </c>
    </row>
    <row r="55" spans="1:9" ht="13.50" thickBot="1" customHeight="1">
      <c r="A55" s="30" t="s">
        <v>112</v>
      </c>
      <c r="B55" s="30"/>
      <c r="C55" s="30"/>
      <c r="D55" s="30"/>
      <c r="E55" s="30"/>
      <c r="F55" s="31"/>
      <c r="G55" s="31"/>
      <c r="H55" s="31"/>
      <c r="I55" s="31"/>
    </row>
    <row r="56" spans="1:9" ht="13.50" thickBot="1" customHeight="1">
      <c r="A56" s="28" t="s">
        <v>113</v>
      </c>
      <c r="B56" s="28"/>
      <c r="C56" s="28"/>
      <c r="D56" s="28"/>
      <c r="E56" s="28"/>
      <c r="F56" s="29">
        <v>142010</v>
      </c>
      <c r="G56" s="29">
        <v>1.10201e+006</v>
      </c>
      <c r="H56" s="29"/>
      <c r="I56" s="29" t="s">
        <v>114</v>
      </c>
    </row>
    <row r="57" spans="1:9" ht="24.00" thickBot="1" customHeight="1">
      <c r="A57" s="30" t="s">
        <v>115</v>
      </c>
      <c r="B57" s="30"/>
      <c r="C57" s="30"/>
      <c r="D57" s="30"/>
      <c r="E57" s="30"/>
      <c r="F57" s="31"/>
      <c r="G57" s="31"/>
      <c r="H57" s="31"/>
      <c r="I57" s="31"/>
    </row>
    <row r="60" spans="1:1" ht="33.75" thickBot="1" customHeight="1">
      <c r="A60" s="1" t="s">
        <v>116</v>
      </c>
      <c r="B60" s="1"/>
      <c r="C60" s="1"/>
      <c r="D60" s="1"/>
      <c r="E60" s="1"/>
      <c r="F60" s="1"/>
      <c r="G60" s="1"/>
      <c r="H60" s="1"/>
      <c r="I60" s="1"/>
    </row>
    <row r="61" spans="1:1" ht="33.75" thickBot="1" customHeight="1">
      <c r="A61" s="1" t="s">
        <v>117</v>
      </c>
      <c r="B61" s="1"/>
      <c r="C61" s="1"/>
      <c r="D61" s="1"/>
      <c r="E61" s="1"/>
      <c r="F61" s="1"/>
      <c r="G61" s="1"/>
      <c r="H61" s="1"/>
      <c r="I61" s="1"/>
    </row>
    <row r="62" spans="1:1" ht="33.75" thickBot="1" customHeight="1">
      <c r="A62" s="1" t="s">
        <v>118</v>
      </c>
      <c r="B62" s="1"/>
      <c r="C62" s="1"/>
      <c r="D62" s="1"/>
      <c r="E62" s="1"/>
      <c r="F62" s="1"/>
      <c r="G62" s="1"/>
      <c r="H62" s="1"/>
      <c r="I62" s="1"/>
    </row>
  </sheetData>
  <mergeCells count="109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G17"/>
    <mergeCell ref="A18:B18"/>
    <mergeCell ref="E18:G18"/>
    <mergeCell ref="A19:B19"/>
    <mergeCell ref="E19:G19"/>
    <mergeCell ref="A20:B20"/>
    <mergeCell ref="E20:G20"/>
    <mergeCell ref="A21:B21"/>
    <mergeCell ref="E21:G21"/>
    <mergeCell ref="A22:B22"/>
    <mergeCell ref="E22:G22"/>
    <mergeCell ref="A23:B23"/>
    <mergeCell ref="E23:G23"/>
    <mergeCell ref="A24:B24"/>
    <mergeCell ref="E24:G24"/>
    <mergeCell ref="A25:B25"/>
    <mergeCell ref="E25:G25"/>
    <mergeCell ref="A26:B26"/>
    <mergeCell ref="E26:H26"/>
    <mergeCell ref="A27:B27"/>
    <mergeCell ref="D27:G27"/>
    <mergeCell ref="A28:B28"/>
    <mergeCell ref="E28:G28"/>
    <mergeCell ref="A29:B29"/>
    <mergeCell ref="E29:H29"/>
    <mergeCell ref="A30:B30"/>
    <mergeCell ref="D30:G30"/>
    <mergeCell ref="A31:B31"/>
    <mergeCell ref="E31:G31"/>
    <mergeCell ref="A32:B32"/>
    <mergeCell ref="E32:G32"/>
    <mergeCell ref="A33:B33"/>
    <mergeCell ref="E33:G33"/>
    <mergeCell ref="A34:B34"/>
    <mergeCell ref="E34:G34"/>
    <mergeCell ref="A35:B35"/>
    <mergeCell ref="E35:G35"/>
    <mergeCell ref="A36:B36"/>
    <mergeCell ref="E36:G36"/>
    <mergeCell ref="A37:B37"/>
    <mergeCell ref="E37:H37"/>
    <mergeCell ref="A38:B38"/>
    <mergeCell ref="D38:G38"/>
    <mergeCell ref="A39:B39"/>
    <mergeCell ref="E39:G39"/>
    <mergeCell ref="A40:D40"/>
    <mergeCell ref="E40:H40"/>
    <mergeCell ref="A43:E43"/>
    <mergeCell ref="G43:H43"/>
    <mergeCell ref="A44:E44"/>
    <mergeCell ref="F44:F45"/>
    <mergeCell ref="G44:H45"/>
    <mergeCell ref="I44:I45"/>
    <mergeCell ref="A45:E45"/>
    <mergeCell ref="A46:E46"/>
    <mergeCell ref="F46:F47"/>
    <mergeCell ref="G46:H47"/>
    <mergeCell ref="I46:I47"/>
    <mergeCell ref="A47:E47"/>
    <mergeCell ref="A48:E48"/>
    <mergeCell ref="F48:F49"/>
    <mergeCell ref="G48:H49"/>
    <mergeCell ref="I48:I49"/>
    <mergeCell ref="A49:E49"/>
    <mergeCell ref="A50:E50"/>
    <mergeCell ref="F50:F51"/>
    <mergeCell ref="G50:H51"/>
    <mergeCell ref="I50:I51"/>
    <mergeCell ref="A51:E51"/>
    <mergeCell ref="A52:E52"/>
    <mergeCell ref="F52:F53"/>
    <mergeCell ref="G52:H53"/>
    <mergeCell ref="I52:I53"/>
    <mergeCell ref="A53:E53"/>
    <mergeCell ref="A54:E54"/>
    <mergeCell ref="F54:F55"/>
    <mergeCell ref="G54:H55"/>
    <mergeCell ref="I54:I55"/>
    <mergeCell ref="A55:E55"/>
    <mergeCell ref="A56:E56"/>
    <mergeCell ref="F56:F57"/>
    <mergeCell ref="G56:H57"/>
    <mergeCell ref="I56:I57"/>
    <mergeCell ref="A57:E57"/>
    <mergeCell ref="A60:I60"/>
    <mergeCell ref="A61:I61"/>
    <mergeCell ref="A62:I62"/>
  </mergeCells>
  <pageMargins left="0.147638" right="0.147638" top="0.206693" bottom="0.206693" header="0.0" footer="0.0"/>
  <pageSetup paperSize="9" orientation="portrait"/>
  <rowBreaks count="0" manualBreakCount="0">
    </rowBreaks>
</worksheet>
</file>