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<sst xmlns="http://schemas.openxmlformats.org/spreadsheetml/2006/main" count="69" uniqueCount="69">
  <si>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</si>
  <si>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</si>
  <si>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</si>
  <si>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</si>
  <si>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50x20x3 cm, con las testas rectas, con una capa de regularización de mortero de cemento, industrial, M-5, de 3 cm de espesor y acabado fratasado y relleno de las juntas entre las piezas de dos tramos contiguos con el mismo mortero, sobre tabiques aligerados de ladrillo cerámico hueco de 24x11,5x9 cm recibido con mortero de cemento, industrial, M-5, rematados superiormente con maestras de mortero de cemento, industrial, M-5, todo ello sobre forjado de hormigón; COBERTURA: tejas cerámicas curvas, acabado con engobe color rojo, 40,8x15x11,6 cm, recibidas con mortero de cemento, industrial, M-2,5. Incluso, resolución de puntos singulares y piezas especiales de la cobertura. El precio no incluye el forjado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</si>
  <si>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</si>
  <si>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</si>
  <si>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</si>
  <si>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</si>
  <si>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</si>
  <si>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</si>
  <si>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</si>
  <si>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</si>
  <si>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</si>
  <si>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</si>
  <si>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</si>
  <si>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</si>
  <si>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</si>
  <si>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</si>
  <si>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</si>
  <si>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</si>
  <si>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mt04lvg020a</t>
  </si>
  <si>
    <t xml:space="preserve">Ud</t>
  </si>
  <si>
    <t xml:space="preserve">Tablero cerámico hueco machihembrado, para revestir, 50x20x3 cm, con las testas rectas, según UNE 67041.</t>
  </si>
  <si>
    <t xml:space="preserve">mt09mif010ba</t>
  </si>
  <si>
    <t xml:space="preserve">t</t>
  </si>
  <si>
    <t xml:space="preserve">Mortero industrial para albañilería, de cemento, color gris, categoría M-2,5 (resistencia a compresión 2,5 N/mm²), suministrado en sacos, según UNE-EN 998-2.</t>
  </si>
  <si>
    <t xml:space="preserve">mt13tac050a</t>
  </si>
  <si>
    <t xml:space="preserve">Ud</t>
  </si>
  <si>
    <t xml:space="preserve">Teja cerámica curva, acabado con engobe color rojo, 40,8x15x11,6 cm, según UNE-EN 1304.</t>
  </si>
  <si>
    <t xml:space="preserve">mt13tac051a</t>
  </si>
  <si>
    <t xml:space="preserve">Ud</t>
  </si>
  <si>
    <t xml:space="preserve">Caballete cerámico, acabado con engobe color rojo, 44x28,5x10,5 cm, para tejas curvas, según UNE-EN 1304.</t>
  </si>
  <si>
    <t xml:space="preserve">mt13tac055a</t>
  </si>
  <si>
    <t xml:space="preserve">Ud</t>
  </si>
  <si>
    <t xml:space="preserve">Teja cerámica de ventilación, acabado con engobe color rojo, 40,8x15x6,3 cm, para tejas curvas, según UNE-EN 1304.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</si>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</sst>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42.146</v>
      </c>
      <c r="H10" s="11"/>
      <c r="I10" s="12">
        <v>0.29</v>
      </c>
      <c r="J10" s="12">
        <f ca="1">ROUND(INDIRECT(ADDRESS(ROW()+(0), COLUMN()+(-3), 1))*INDIRECT(ADDRESS(ROW()+(0), COLUMN()+(-1), 1)), 2)</f>
        <v>12.22</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53.48</v>
      </c>
      <c r="J12" s="12">
        <f ca="1">ROUND(INDIRECT(ADDRESS(ROW()+(0), COLUMN()+(-3), 1))*INDIRECT(ADDRESS(ROW()+(0), COLUMN()+(-1), 1)), 2)</f>
        <v>4.55</v>
      </c>
    </row>
    <row r="13" spans="1:10" ht="24.00" thickBot="1" customHeight="1">
      <c r="A13" s="1" t="s">
        <v>21</v>
      </c>
      <c r="B13" s="1"/>
      <c r="C13" s="10" t="s">
        <v>22</v>
      </c>
      <c r="D13" s="10"/>
      <c r="E13" s="1" t="s">
        <v>23</v>
      </c>
      <c r="F13" s="1"/>
      <c r="G13" s="11">
        <v>10.9</v>
      </c>
      <c r="H13" s="11"/>
      <c r="I13" s="12">
        <v>0.24</v>
      </c>
      <c r="J13" s="12">
        <f ca="1">ROUND(INDIRECT(ADDRESS(ROW()+(0), COLUMN()+(-3), 1))*INDIRECT(ADDRESS(ROW()+(0), COLUMN()+(-1), 1)), 2)</f>
        <v>2.62</v>
      </c>
    </row>
    <row r="14" spans="1:10" ht="24.00" thickBot="1" customHeight="1">
      <c r="A14" s="1" t="s">
        <v>24</v>
      </c>
      <c r="B14" s="1"/>
      <c r="C14" s="10" t="s">
        <v>25</v>
      </c>
      <c r="D14" s="10"/>
      <c r="E14" s="1" t="s">
        <v>26</v>
      </c>
      <c r="F14" s="1"/>
      <c r="G14" s="11">
        <v>0.113</v>
      </c>
      <c r="H14" s="11"/>
      <c r="I14" s="12">
        <v>49.61</v>
      </c>
      <c r="J14" s="12">
        <f ca="1">ROUND(INDIRECT(ADDRESS(ROW()+(0), COLUMN()+(-3), 1))*INDIRECT(ADDRESS(ROW()+(0), COLUMN()+(-1), 1)), 2)</f>
        <v>5.61</v>
      </c>
    </row>
    <row r="15" spans="1:10" ht="24.00" thickBot="1" customHeight="1">
      <c r="A15" s="1" t="s">
        <v>27</v>
      </c>
      <c r="B15" s="1"/>
      <c r="C15" s="10" t="s">
        <v>28</v>
      </c>
      <c r="D15" s="10"/>
      <c r="E15" s="1" t="s">
        <v>29</v>
      </c>
      <c r="F15" s="1"/>
      <c r="G15" s="11">
        <v>35.565</v>
      </c>
      <c r="H15" s="11"/>
      <c r="I15" s="12">
        <v>0.88</v>
      </c>
      <c r="J15" s="12">
        <f ca="1">ROUND(INDIRECT(ADDRESS(ROW()+(0), COLUMN()+(-3), 1))*INDIRECT(ADDRESS(ROW()+(0), COLUMN()+(-1), 1)), 2)</f>
        <v>31.3</v>
      </c>
    </row>
    <row r="16" spans="1:10" ht="24.00" thickBot="1" customHeight="1">
      <c r="A16" s="1" t="s">
        <v>30</v>
      </c>
      <c r="B16" s="1"/>
      <c r="C16" s="10" t="s">
        <v>31</v>
      </c>
      <c r="D16" s="10"/>
      <c r="E16" s="1" t="s">
        <v>32</v>
      </c>
      <c r="F16" s="1"/>
      <c r="G16" s="11">
        <v>0.32</v>
      </c>
      <c r="H16" s="11"/>
      <c r="I16" s="12">
        <v>11.24</v>
      </c>
      <c r="J16" s="12">
        <f ca="1">ROUND(INDIRECT(ADDRESS(ROW()+(0), COLUMN()+(-3), 1))*INDIRECT(ADDRESS(ROW()+(0), COLUMN()+(-1), 1)), 2)</f>
        <v>3.6</v>
      </c>
    </row>
    <row r="17" spans="1:10" ht="24.00" thickBot="1" customHeight="1">
      <c r="A17" s="1" t="s">
        <v>33</v>
      </c>
      <c r="B17" s="1"/>
      <c r="C17" s="10" t="s">
        <v>34</v>
      </c>
      <c r="D17" s="10"/>
      <c r="E17" s="1" t="s">
        <v>35</v>
      </c>
      <c r="F17" s="1"/>
      <c r="G17" s="11">
        <v>0.1</v>
      </c>
      <c r="H17" s="11"/>
      <c r="I17" s="12">
        <v>45.8</v>
      </c>
      <c r="J17" s="12">
        <f ca="1">ROUND(INDIRECT(ADDRESS(ROW()+(0), COLUMN()+(-3), 1))*INDIRECT(ADDRESS(ROW()+(0), COLUMN()+(-1), 1)), 2)</f>
        <v>4.58</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64.69</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1.569</v>
      </c>
      <c r="H21" s="11"/>
      <c r="I21" s="12">
        <v>22.13</v>
      </c>
      <c r="J21" s="12">
        <f ca="1">ROUND(INDIRECT(ADDRESS(ROW()+(0), COLUMN()+(-3), 1))*INDIRECT(ADDRESS(ROW()+(0), COLUMN()+(-1), 1)), 2)</f>
        <v>34.72</v>
      </c>
    </row>
    <row r="22" spans="1:10" ht="13.50" thickBot="1" customHeight="1">
      <c r="A22" s="1" t="s">
        <v>44</v>
      </c>
      <c r="B22" s="1"/>
      <c r="C22" s="10" t="s">
        <v>45</v>
      </c>
      <c r="D22" s="10"/>
      <c r="E22" s="1" t="s">
        <v>46</v>
      </c>
      <c r="F22" s="1"/>
      <c r="G22" s="13">
        <v>2.094</v>
      </c>
      <c r="H22" s="13"/>
      <c r="I22" s="14">
        <v>20.78</v>
      </c>
      <c r="J22" s="14">
        <f ca="1">ROUND(INDIRECT(ADDRESS(ROW()+(0), COLUMN()+(-3), 1))*INDIRECT(ADDRESS(ROW()+(0), COLUMN()+(-1), 1)), 2)</f>
        <v>43.51</v>
      </c>
    </row>
    <row r="23" spans="1:10" ht="13.50" thickBot="1" customHeight="1">
      <c r="A23" s="15"/>
      <c r="B23" s="15"/>
      <c r="C23" s="15"/>
      <c r="D23" s="15"/>
      <c r="E23" s="15"/>
      <c r="F23" s="15"/>
      <c r="G23" s="9" t="s">
        <v>47</v>
      </c>
      <c r="H23" s="9"/>
      <c r="I23" s="9"/>
      <c r="J23" s="17">
        <f ca="1">ROUND(SUM(INDIRECT(ADDRESS(ROW()+(-1), COLUMN()+(0), 1)),INDIRECT(ADDRESS(ROW()+(-2), COLUMN()+(0), 1))), 2)</f>
        <v>78.23</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10</v>
      </c>
      <c r="H25" s="13"/>
      <c r="I25" s="14">
        <f ca="1">ROUND(SUM(INDIRECT(ADDRESS(ROW()+(-2), COLUMN()+(1), 1)),INDIRECT(ADDRESS(ROW()+(-6), COLUMN()+(1), 1))), 2)</f>
        <v>142.92</v>
      </c>
      <c r="J25" s="14">
        <f ca="1">ROUND(INDIRECT(ADDRESS(ROW()+(0), COLUMN()+(-3), 1))*INDIRECT(ADDRESS(ROW()+(0), COLUMN()+(-1), 1))/100, 2)</f>
        <v>14.29</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157.21</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