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<sst xmlns="http://schemas.openxmlformats.org/spreadsheetml/2006/main" count="60" uniqueCount="60">
  <si>
    <t xml:space="preserve"/>
  </si>
  <si>
    <t xml:space="preserve">QVP010</t>
  </si>
  <si>
    <t xml:space="preserve">Ud</t>
  </si>
  <si>
    <t xml:space="preserve">Encuentro de la cubierta "ZINCO" con sumidero con caja de registro. Impermeabilización con láminas asfálticas.</t>
  </si>
  <si>
    <r>
      <rPr>
        <sz val="8.25"/>
        <color rgb="FF000000"/>
        <rFont val="Arial"/>
        <family val="2"/>
      </rPr>
      <t xml:space="preserve">Encuentro de cubierta plana transitable, no ventilada, ajardinada extensiva, tipo convencional, sistema Sedum Tapizante "ZINCO", con sumidero de salida vertical con caja de registro, realizando un rebaje en el soporte alrededor del sumidero, en el que se recibirá la impermeabilización formada por: pieza de refuerzo de lámina de betún modificado con elastómero SBS, LBM(SBS)-40-FP, con armadura de fieltro de poliéster no tejido de 160 g/m², de superficie no protegida, totalmente adherida al soporte con soplete, previa imprimación con emulsión asfáltica aniónica con cargas tipo EB, y colocación de sumidero de caucho EPDM, de salida vertical, de 100 mm de diámetro, íntegramente adherido a la pieza de refuerzo anterior con soplete y protegido por caja de registro, modelo KS 10 "ZINCO", de aluminio recubierto con plástico, color gris oscuro, de 300x300 mm y 100 mm de altura, con base para su apoyo con las alas extendidas de 300x530 mm, tapa de acero galvanizado y plastificado y ranuras en los laterales para permitir el paso del agua procedente de la cubierta apoyada sobre la capa drenante de la cubierta. Incluso cantos rodados para el relleno del espacio situado sobre las alas de la caja de registro.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</si>
  <si>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</si>
  <si>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</si>
  <si>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</si>
  <si>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</si>
  <si>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</si>
  <si>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</si>
  <si>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</si>
  <si>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mt14iea020c</t>
  </si>
  <si>
    <t xml:space="preserve">kg</t>
  </si>
  <si>
    <t xml:space="preserve">Emulsión asfáltica aniónica con cargas tipo EB, según UNE 104231.</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</si>
  <si>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</si>
  <si>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</si>
  <si>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UNE-EN 13707.</t>
  </si>
  <si>
    <t xml:space="preserve">mt15acc050ac</t>
  </si>
  <si>
    <t xml:space="preserve">Ud</t>
  </si>
  <si>
    <t xml:space="preserve">Sumidero de caucho EPDM, de salida vertical, de 100 mm de diámetro.</t>
  </si>
  <si>
    <t xml:space="preserve">mt14lbz110a</t>
  </si>
  <si>
    <t xml:space="preserve">Ud</t>
  </si>
  <si>
    <t xml:space="preserve">Caja de registro, modelo KS 10 "ZINCO", de aluminio recubierto con plástico, color gris oscuro, de 300x300 mm y 100 mm de altura, con base para su apoyo con las alas extendidas de 300x530 mm, tapa de acero galvanizado y plastificado y ranuras en los laterales para permitir el paso del agua procedente de la cubierta; para el registro de elemento de evacuación vertical con una sección máxima de 240x240 mm.</t>
  </si>
  <si>
    <t xml:space="preserve">mt01arc010</t>
  </si>
  <si>
    <t xml:space="preserve">t</t>
  </si>
  <si>
    <t xml:space="preserve">Cantos rodados lavados, de granulometría comprendida entre 16 y 32 mm.</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</si>
  <si>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</si>
  <si>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</si>
  <si>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</si>
  <si>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</si>
  <si>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</si>
  <si>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</si>
  <si>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</si>
  <si>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</si>
  <si>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</si>
  <si>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</si>
  <si>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</si>
  <si>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</si>
  <si>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</si>
  <si>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</si>
  <si>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</si>
  <si>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</si>
  <si>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</si>
  <si>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</si>
  <si>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</si>
  <si>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</si>
  <si>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</si>
  <si>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41,43€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</si>
  <si>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</si>
  <si>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</si>
  <si>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</si>
  <si>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</si>
  <si>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</si>
  <si>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13707:2004+A2:2009</t>
  </si>
  <si>
    <t xml:space="preserve">1/2+/3/4</t>
  </si>
  <si>
    <t xml:space="preserve">Láminas flexibles para la impermeabilización. Láminas bituminosas con armadura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</si>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</sst>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6.63" customWidth="1"/>
    <col min="5" max="5" width="71.40"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97.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0.3</v>
      </c>
      <c r="H10" s="11"/>
      <c r="I10" s="12">
        <v>3.3</v>
      </c>
      <c r="J10" s="12">
        <f ca="1">ROUND(INDIRECT(ADDRESS(ROW()+(0), COLUMN()+(-3), 1))*INDIRECT(ADDRESS(ROW()+(0), COLUMN()+(-1), 1)), 2)</f>
        <v>0.99</v>
      </c>
    </row>
    <row r="11" spans="1:10" ht="34.50" thickBot="1" customHeight="1">
      <c r="A11" s="1" t="s">
        <v>15</v>
      </c>
      <c r="B11" s="1"/>
      <c r="C11" s="10" t="s">
        <v>16</v>
      </c>
      <c r="D11" s="10"/>
      <c r="E11" s="1" t="s">
        <v>17</v>
      </c>
      <c r="F11" s="1"/>
      <c r="G11" s="11">
        <v>1.05</v>
      </c>
      <c r="H11" s="11"/>
      <c r="I11" s="12">
        <v>6.93</v>
      </c>
      <c r="J11" s="12">
        <f ca="1">ROUND(INDIRECT(ADDRESS(ROW()+(0), COLUMN()+(-3), 1))*INDIRECT(ADDRESS(ROW()+(0), COLUMN()+(-1), 1)), 2)</f>
        <v>7.28</v>
      </c>
    </row>
    <row r="12" spans="1:10" ht="13.50" thickBot="1" customHeight="1">
      <c r="A12" s="1" t="s">
        <v>18</v>
      </c>
      <c r="B12" s="1"/>
      <c r="C12" s="10" t="s">
        <v>19</v>
      </c>
      <c r="D12" s="10"/>
      <c r="E12" s="1" t="s">
        <v>20</v>
      </c>
      <c r="F12" s="1"/>
      <c r="G12" s="11">
        <v>1</v>
      </c>
      <c r="H12" s="11"/>
      <c r="I12" s="12">
        <v>6.35</v>
      </c>
      <c r="J12" s="12">
        <f ca="1">ROUND(INDIRECT(ADDRESS(ROW()+(0), COLUMN()+(-3), 1))*INDIRECT(ADDRESS(ROW()+(0), COLUMN()+(-1), 1)), 2)</f>
        <v>6.35</v>
      </c>
    </row>
    <row r="13" spans="1:10" ht="55.50" thickBot="1" customHeight="1">
      <c r="A13" s="1" t="s">
        <v>21</v>
      </c>
      <c r="B13" s="1"/>
      <c r="C13" s="10" t="s">
        <v>22</v>
      </c>
      <c r="D13" s="10"/>
      <c r="E13" s="1" t="s">
        <v>23</v>
      </c>
      <c r="F13" s="1"/>
      <c r="G13" s="11">
        <v>1</v>
      </c>
      <c r="H13" s="11"/>
      <c r="I13" s="12">
        <v>54.45</v>
      </c>
      <c r="J13" s="12">
        <f ca="1">ROUND(INDIRECT(ADDRESS(ROW()+(0), COLUMN()+(-3), 1))*INDIRECT(ADDRESS(ROW()+(0), COLUMN()+(-1), 1)), 2)</f>
        <v>54.45</v>
      </c>
    </row>
    <row r="14" spans="1:10" ht="13.50" thickBot="1" customHeight="1">
      <c r="A14" s="1" t="s">
        <v>24</v>
      </c>
      <c r="B14" s="1"/>
      <c r="C14" s="10" t="s">
        <v>25</v>
      </c>
      <c r="D14" s="10"/>
      <c r="E14" s="1" t="s">
        <v>26</v>
      </c>
      <c r="F14" s="1"/>
      <c r="G14" s="13">
        <v>0.18</v>
      </c>
      <c r="H14" s="13"/>
      <c r="I14" s="14">
        <v>21.65</v>
      </c>
      <c r="J14" s="14">
        <f ca="1">ROUND(INDIRECT(ADDRESS(ROW()+(0), COLUMN()+(-3), 1))*INDIRECT(ADDRESS(ROW()+(0), COLUMN()+(-1), 1)), 2)</f>
        <v>3.9</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72.97</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
      <c r="G17" s="11">
        <v>0.117</v>
      </c>
      <c r="H17" s="11"/>
      <c r="I17" s="12">
        <v>22.13</v>
      </c>
      <c r="J17" s="12">
        <f ca="1">ROUND(INDIRECT(ADDRESS(ROW()+(0), COLUMN()+(-3), 1))*INDIRECT(ADDRESS(ROW()+(0), COLUMN()+(-1), 1)), 2)</f>
        <v>2.59</v>
      </c>
    </row>
    <row r="18" spans="1:10" ht="13.50" thickBot="1" customHeight="1">
      <c r="A18" s="1" t="s">
        <v>32</v>
      </c>
      <c r="B18" s="1"/>
      <c r="C18" s="10" t="s">
        <v>33</v>
      </c>
      <c r="D18" s="10"/>
      <c r="E18" s="1" t="s">
        <v>34</v>
      </c>
      <c r="F18" s="1"/>
      <c r="G18" s="11">
        <v>0.117</v>
      </c>
      <c r="H18" s="11"/>
      <c r="I18" s="12">
        <v>20.78</v>
      </c>
      <c r="J18" s="12">
        <f ca="1">ROUND(INDIRECT(ADDRESS(ROW()+(0), COLUMN()+(-3), 1))*INDIRECT(ADDRESS(ROW()+(0), COLUMN()+(-1), 1)), 2)</f>
        <v>2.43</v>
      </c>
    </row>
    <row r="19" spans="1:10" ht="13.50" thickBot="1" customHeight="1">
      <c r="A19" s="1" t="s">
        <v>35</v>
      </c>
      <c r="B19" s="1"/>
      <c r="C19" s="10" t="s">
        <v>36</v>
      </c>
      <c r="D19" s="10"/>
      <c r="E19" s="1" t="s">
        <v>37</v>
      </c>
      <c r="F19" s="1"/>
      <c r="G19" s="11">
        <v>0.32</v>
      </c>
      <c r="H19" s="11"/>
      <c r="I19" s="12">
        <v>22.13</v>
      </c>
      <c r="J19" s="12">
        <f ca="1">ROUND(INDIRECT(ADDRESS(ROW()+(0), COLUMN()+(-3), 1))*INDIRECT(ADDRESS(ROW()+(0), COLUMN()+(-1), 1)), 2)</f>
        <v>7.08</v>
      </c>
    </row>
    <row r="20" spans="1:10" ht="13.50" thickBot="1" customHeight="1">
      <c r="A20" s="1" t="s">
        <v>38</v>
      </c>
      <c r="B20" s="1"/>
      <c r="C20" s="10" t="s">
        <v>39</v>
      </c>
      <c r="D20" s="10"/>
      <c r="E20" s="1" t="s">
        <v>40</v>
      </c>
      <c r="F20" s="1"/>
      <c r="G20" s="11">
        <v>0.32</v>
      </c>
      <c r="H20" s="11"/>
      <c r="I20" s="12">
        <v>21.02</v>
      </c>
      <c r="J20" s="12">
        <f ca="1">ROUND(INDIRECT(ADDRESS(ROW()+(0), COLUMN()+(-3), 1))*INDIRECT(ADDRESS(ROW()+(0), COLUMN()+(-1), 1)), 2)</f>
        <v>6.73</v>
      </c>
    </row>
    <row r="21" spans="1:10" ht="13.50" thickBot="1" customHeight="1">
      <c r="A21" s="1" t="s">
        <v>41</v>
      </c>
      <c r="B21" s="1"/>
      <c r="C21" s="10" t="s">
        <v>42</v>
      </c>
      <c r="D21" s="10"/>
      <c r="E21" s="1" t="s">
        <v>43</v>
      </c>
      <c r="F21" s="1"/>
      <c r="G21" s="13">
        <v>0.32</v>
      </c>
      <c r="H21" s="13"/>
      <c r="I21" s="14">
        <v>22.74</v>
      </c>
      <c r="J21" s="14">
        <f ca="1">ROUND(INDIRECT(ADDRESS(ROW()+(0), COLUMN()+(-3), 1))*INDIRECT(ADDRESS(ROW()+(0), COLUMN()+(-1), 1)), 2)</f>
        <v>7.28</v>
      </c>
    </row>
    <row r="22" spans="1:10" ht="13.50" thickBot="1" customHeight="1">
      <c r="A22" s="15"/>
      <c r="B22" s="15"/>
      <c r="C22" s="15"/>
      <c r="D22" s="15"/>
      <c r="E22" s="15"/>
      <c r="F22" s="15"/>
      <c r="G22" s="9" t="s">
        <v>44</v>
      </c>
      <c r="H22" s="9"/>
      <c r="I22" s="9"/>
      <c r="J22" s="17">
        <f ca="1">ROUND(SUM(INDIRECT(ADDRESS(ROW()+(-1), COLUMN()+(0), 1)),INDIRECT(ADDRESS(ROW()+(-2), COLUMN()+(0), 1)),INDIRECT(ADDRESS(ROW()+(-3), COLUMN()+(0), 1)),INDIRECT(ADDRESS(ROW()+(-4), COLUMN()+(0), 1)),INDIRECT(ADDRESS(ROW()+(-5), COLUMN()+(0), 1))), 2)</f>
        <v>26.11</v>
      </c>
    </row>
    <row r="23" spans="1:10" ht="13.50" thickBot="1" customHeight="1">
      <c r="A23" s="15">
        <v>3</v>
      </c>
      <c r="B23" s="15"/>
      <c r="C23" s="15"/>
      <c r="D23" s="15"/>
      <c r="E23" s="18" t="s">
        <v>45</v>
      </c>
      <c r="F23" s="18"/>
      <c r="G23" s="18"/>
      <c r="H23" s="18"/>
      <c r="I23" s="15"/>
      <c r="J23" s="15"/>
    </row>
    <row r="24" spans="1:10" ht="13.50" thickBot="1" customHeight="1">
      <c r="A24" s="19"/>
      <c r="B24" s="19"/>
      <c r="C24" s="20" t="s">
        <v>46</v>
      </c>
      <c r="D24" s="20"/>
      <c r="E24" s="19" t="s">
        <v>47</v>
      </c>
      <c r="F24" s="19"/>
      <c r="G24" s="13">
        <v>2</v>
      </c>
      <c r="H24" s="13"/>
      <c r="I24" s="14">
        <f ca="1">ROUND(SUM(INDIRECT(ADDRESS(ROW()+(-2), COLUMN()+(1), 1)),INDIRECT(ADDRESS(ROW()+(-9), COLUMN()+(1), 1))), 2)</f>
        <v>99.08</v>
      </c>
      <c r="J24" s="14">
        <f ca="1">ROUND(INDIRECT(ADDRESS(ROW()+(0), COLUMN()+(-3), 1))*INDIRECT(ADDRESS(ROW()+(0), COLUMN()+(-1), 1))/100, 2)</f>
        <v>1.98</v>
      </c>
    </row>
    <row r="25" spans="1:10" ht="13.50" thickBot="1" customHeight="1">
      <c r="A25" s="21" t="s">
        <v>48</v>
      </c>
      <c r="B25" s="21"/>
      <c r="C25" s="22"/>
      <c r="D25" s="22"/>
      <c r="E25" s="23"/>
      <c r="F25" s="23"/>
      <c r="G25" s="24" t="s">
        <v>49</v>
      </c>
      <c r="H25" s="24"/>
      <c r="I25" s="25"/>
      <c r="J25" s="26">
        <f ca="1">ROUND(SUM(INDIRECT(ADDRESS(ROW()+(-1), COLUMN()+(0), 1)),INDIRECT(ADDRESS(ROW()+(-3), COLUMN()+(0), 1)),INDIRECT(ADDRESS(ROW()+(-10), COLUMN()+(0), 1))), 2)</f>
        <v>101.06</v>
      </c>
    </row>
    <row r="28" spans="1:10" ht="13.50" thickBot="1" customHeight="1">
      <c r="A28" s="27" t="s">
        <v>50</v>
      </c>
      <c r="B28" s="27"/>
      <c r="C28" s="27"/>
      <c r="D28" s="27"/>
      <c r="E28" s="27"/>
      <c r="F28" s="27" t="s">
        <v>51</v>
      </c>
      <c r="G28" s="27"/>
      <c r="H28" s="27" t="s">
        <v>52</v>
      </c>
      <c r="I28" s="27"/>
      <c r="J28" s="27" t="s">
        <v>53</v>
      </c>
    </row>
    <row r="29" spans="1:10" ht="13.50" thickBot="1" customHeight="1">
      <c r="A29" s="28" t="s">
        <v>54</v>
      </c>
      <c r="B29" s="28"/>
      <c r="C29" s="28"/>
      <c r="D29" s="28"/>
      <c r="E29" s="28"/>
      <c r="F29" s="29">
        <v>142010</v>
      </c>
      <c r="G29" s="29"/>
      <c r="H29" s="29">
        <v>1.10201e+006</v>
      </c>
      <c r="I29" s="29"/>
      <c r="J29" s="29" t="s">
        <v>55</v>
      </c>
    </row>
    <row r="30" spans="1:10" ht="24.00" thickBot="1" customHeight="1">
      <c r="A30" s="30" t="s">
        <v>56</v>
      </c>
      <c r="B30" s="30"/>
      <c r="C30" s="30"/>
      <c r="D30" s="30"/>
      <c r="E30" s="30"/>
      <c r="F30" s="31"/>
      <c r="G30" s="31"/>
      <c r="H30" s="31"/>
      <c r="I30" s="31"/>
      <c r="J30" s="31"/>
    </row>
    <row r="33" spans="1:1" ht="33.75" thickBot="1" customHeight="1">
      <c r="A33" s="1" t="s">
        <v>57</v>
      </c>
      <c r="B33" s="1"/>
      <c r="C33" s="1"/>
      <c r="D33" s="1"/>
      <c r="E33" s="1"/>
      <c r="F33" s="1"/>
      <c r="G33" s="1"/>
      <c r="H33" s="1"/>
      <c r="I33" s="1"/>
      <c r="J33" s="1"/>
    </row>
    <row r="34" spans="1:1" ht="33.75" thickBot="1" customHeight="1">
      <c r="A34" s="1" t="s">
        <v>58</v>
      </c>
      <c r="B34" s="1"/>
      <c r="C34" s="1"/>
      <c r="D34" s="1"/>
      <c r="E34" s="1"/>
      <c r="F34" s="1"/>
      <c r="G34" s="1"/>
      <c r="H34" s="1"/>
      <c r="I34" s="1"/>
      <c r="J34" s="1"/>
    </row>
    <row r="35" spans="1:1" ht="33.75" thickBot="1" customHeight="1">
      <c r="A35" s="1" t="s">
        <v>59</v>
      </c>
      <c r="B35" s="1"/>
      <c r="C35" s="1"/>
      <c r="D35" s="1"/>
      <c r="E35" s="1"/>
      <c r="F35" s="1"/>
      <c r="G35" s="1"/>
      <c r="H35" s="1"/>
      <c r="I35" s="1"/>
      <c r="J35" s="1"/>
    </row>
  </sheetData>
  <mergeCells count="8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H21"/>
    <mergeCell ref="A22:B22"/>
    <mergeCell ref="C22:D22"/>
    <mergeCell ref="E22:F22"/>
    <mergeCell ref="G22:I22"/>
    <mergeCell ref="A23:B23"/>
    <mergeCell ref="C23:D23"/>
    <mergeCell ref="E23:H23"/>
    <mergeCell ref="A24:B24"/>
    <mergeCell ref="C24:D24"/>
    <mergeCell ref="E24:F24"/>
    <mergeCell ref="G24:H24"/>
    <mergeCell ref="A25:F25"/>
    <mergeCell ref="G25:I25"/>
    <mergeCell ref="A28:E28"/>
    <mergeCell ref="F28:G28"/>
    <mergeCell ref="H28:I28"/>
    <mergeCell ref="A29:E29"/>
    <mergeCell ref="F29:G30"/>
    <mergeCell ref="H29:I30"/>
    <mergeCell ref="J29:J30"/>
    <mergeCell ref="A30:E30"/>
    <mergeCell ref="A33:J33"/>
    <mergeCell ref="A34:J34"/>
    <mergeCell ref="A35:J35"/>
  </mergeCells>
  <pageMargins left="0.147638" right="0.147638" top="0.206693" bottom="0.206693" header="0.0" footer="0.0"/>
  <pageSetup paperSize="9" orientation="portrait"/>
  <rowBreaks count="0" manualBreakCount="0">
    </rowBreaks>
</worksheet>
</file>