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<sst xmlns="http://schemas.openxmlformats.org/spreadsheetml/2006/main" count="55" uniqueCount="55">
  <si>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</si>
  <si>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REC010</t>
  </si>
  <si>
    <t xml:space="preserve">Ud</t>
  </si>
  <si>
    <t xml:space="preserve">Revestimiento de escalera de terrazo.</t>
  </si>
  <si>
    <r>
      <rPr>
        <sz val="8.25"/>
        <color rgb="FF000000"/>
        <rFont val="Arial"/>
        <family val="2"/>
      </rPr>
      <t xml:space="preserve">Revestimiento de escalera de ida y vuelta, de dos tramos rectos con meseta intermedia con 17 peldaños de 100 cm de anchura mediante forrado con peldaño prefabricado de terrazo, en "L", para interiores, uso normal, micrograno (menor o igual a 6 mm), color beige, zanquín de terrazo de una pieza a montacaballo, colocado en un lateral, recibido con mortero de cemento M-5, con arena de miga.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</si>
  <si>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</si>
  <si>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</si>
  <si>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</si>
  <si>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</si>
  <si>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</si>
  <si>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</si>
  <si>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</si>
  <si>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mt09mor010c</t>
  </si>
  <si>
    <t xml:space="preserve">m³</t>
  </si>
  <si>
    <t xml:space="preserve">Mortero de cemento CEM II/B-P 32,5 N tipo M-5, confeccionado en obra con 250 kg/m³ de cemento y una proporción en volumen 1/6.</t>
  </si>
  <si>
    <t xml:space="preserve">mt18ppt010ba</t>
  </si>
  <si>
    <t xml:space="preserve">Ud</t>
  </si>
  <si>
    <t xml:space="preserve">Peldaño prefabricado de terrazo, en "L", para interiores, uso normal, micrograno (menor o igual a 6 mm), color beige, longitud hasta 110 cm, con profundidad de huella de 23-32 cm y altura de contrahuella de 13-20 cm, pulido en fábrica, según UNE-EN 13748-1.</t>
  </si>
  <si>
    <t xml:space="preserve">mt18zpt010c</t>
  </si>
  <si>
    <t xml:space="preserve">m</t>
  </si>
  <si>
    <t xml:space="preserve">Zanquín de terrazo micrograno (menor o igual a 6 mm), para interiores, color beige, de una pieza a montacaballo, para peldaño en "L".</t>
  </si>
  <si>
    <t xml:space="preserve">mt18btl010bb</t>
  </si>
  <si>
    <t xml:space="preserve">m²</t>
  </si>
  <si>
    <t xml:space="preserve">Piezas de terrazo para interior, uso normal, micrograno (menor o igual a 6 mm), formato nominal 33x33 cm, color beige, con un primer pulido en fábrica, para pulido y abrillantado final en obra, según UNE-EN 13748-1.</t>
  </si>
  <si>
    <t xml:space="preserve">mt18rtl010bb</t>
  </si>
  <si>
    <t xml:space="preserve">m</t>
  </si>
  <si>
    <t xml:space="preserve">Rodapié de terrazo micrograno (menor o igual a 6 mm) para interior, color Beige, 33x7 cm, con el canto rebajado y un grado de pulido de 220.</t>
  </si>
  <si>
    <t xml:space="preserve">mt01ara010a</t>
  </si>
  <si>
    <t xml:space="preserve">m³</t>
  </si>
  <si>
    <t xml:space="preserve">Arena con granulometría de 0 a 5 mm de diámetro, limpia.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</si>
  <si>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</si>
  <si>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</si>
  <si>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</si>
  <si>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</si>
  <si>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1ª solador.</t>
  </si>
  <si>
    <t xml:space="preserve">mo061</t>
  </si>
  <si>
    <t xml:space="preserve">h</t>
  </si>
  <si>
    <t xml:space="preserve">Ayudante solador.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</si>
  <si>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</si>
  <si>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</si>
  <si>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</si>
  <si>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</si>
  <si>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95,70€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</si>
  <si>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</si>
  <si>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</si>
  <si>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</si>
  <si>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</si>
  <si>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</si>
  <si>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13748-1:2004</t>
  </si>
  <si>
    <t xml:space="preserve">Baldosas de terrazo. Parte 1: Baldosas de terrazo para uso interior.</t>
  </si>
  <si>
    <t xml:space="preserve">EN  13748-1:2004/A1:2005</t>
  </si>
  <si>
    <t xml:space="preserve">EN  13748-1:2004/AC:2005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</si>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</sst>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19" customWidth="1"/>
    <col min="4" max="4" width="6.46" customWidth="1"/>
    <col min="5" max="5" width="71.74" customWidth="1"/>
    <col min="6" max="6" width="2.21" customWidth="1"/>
    <col min="7" max="7" width="10.71" customWidth="1"/>
    <col min="8" max="8" width="2.89" customWidth="1"/>
    <col min="9" max="9" width="10.37" customWidth="1"/>
    <col min="10" max="10" width="1.02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  <c r="K8" s="7"/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  <c r="K9" s="8"/>
    </row>
    <row r="10" spans="1:11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0.197</v>
      </c>
      <c r="H10" s="11"/>
      <c r="I10" s="12">
        <v>115.3</v>
      </c>
      <c r="J10" s="12">
        <f ca="1">ROUND(INDIRECT(ADDRESS(ROW()+(0), COLUMN()+(-3), 1))*INDIRECT(ADDRESS(ROW()+(0), COLUMN()+(-1), 1)), 2)</f>
        <v>22.71</v>
      </c>
      <c r="K10" s="12"/>
    </row>
    <row r="11" spans="1:11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17</v>
      </c>
      <c r="H11" s="11"/>
      <c r="I11" s="12">
        <v>30.36</v>
      </c>
      <c r="J11" s="12">
        <f ca="1">ROUND(INDIRECT(ADDRESS(ROW()+(0), COLUMN()+(-3), 1))*INDIRECT(ADDRESS(ROW()+(0), COLUMN()+(-1), 1)), 2)</f>
        <v>516.12</v>
      </c>
      <c r="K11" s="12"/>
    </row>
    <row r="12" spans="1:11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6.8</v>
      </c>
      <c r="H12" s="11"/>
      <c r="I12" s="12">
        <v>17.2</v>
      </c>
      <c r="J12" s="12">
        <f ca="1">ROUND(INDIRECT(ADDRESS(ROW()+(0), COLUMN()+(-3), 1))*INDIRECT(ADDRESS(ROW()+(0), COLUMN()+(-1), 1)), 2)</f>
        <v>116.96</v>
      </c>
      <c r="K12" s="12"/>
    </row>
    <row r="13" spans="1:11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1.05</v>
      </c>
      <c r="H13" s="11"/>
      <c r="I13" s="12">
        <v>9.9</v>
      </c>
      <c r="J13" s="12">
        <f ca="1">ROUND(INDIRECT(ADDRESS(ROW()+(0), COLUMN()+(-3), 1))*INDIRECT(ADDRESS(ROW()+(0), COLUMN()+(-1), 1)), 2)</f>
        <v>10.4</v>
      </c>
      <c r="K13" s="12"/>
    </row>
    <row r="14" spans="1:11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1">
        <v>2</v>
      </c>
      <c r="H14" s="11"/>
      <c r="I14" s="12">
        <v>3.03</v>
      </c>
      <c r="J14" s="12">
        <f ca="1">ROUND(INDIRECT(ADDRESS(ROW()+(0), COLUMN()+(-3), 1))*INDIRECT(ADDRESS(ROW()+(0), COLUMN()+(-1), 1)), 2)</f>
        <v>6.06</v>
      </c>
      <c r="K14" s="12"/>
    </row>
    <row r="15" spans="1:11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"/>
      <c r="G15" s="13">
        <v>0.02</v>
      </c>
      <c r="H15" s="13"/>
      <c r="I15" s="14">
        <v>14.3</v>
      </c>
      <c r="J15" s="14">
        <f ca="1">ROUND(INDIRECT(ADDRESS(ROW()+(0), COLUMN()+(-3), 1))*INDIRECT(ADDRESS(ROW()+(0), COLUMN()+(-1), 1)), 2)</f>
        <v>0.29</v>
      </c>
      <c r="K15" s="14"/>
    </row>
    <row r="16" spans="1:11" ht="13.50" thickBot="1" customHeight="1">
      <c r="A16" s="15"/>
      <c r="B16" s="15"/>
      <c r="C16" s="15"/>
      <c r="D16" s="15"/>
      <c r="E16" s="15"/>
      <c r="F16" s="15"/>
      <c r="G16" s="9" t="s">
        <v>30</v>
      </c>
      <c r="H16" s="9"/>
      <c r="I16" s="9"/>
      <c r="J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672.54</v>
      </c>
      <c r="K16" s="17"/>
    </row>
    <row r="17" spans="1:11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8"/>
      <c r="H17" s="18"/>
      <c r="I17" s="15"/>
      <c r="J17" s="15"/>
      <c r="K17" s="15"/>
    </row>
    <row r="18" spans="1:11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"/>
      <c r="G18" s="11">
        <v>4.18</v>
      </c>
      <c r="H18" s="11"/>
      <c r="I18" s="12">
        <v>22.13</v>
      </c>
      <c r="J18" s="12">
        <f ca="1">ROUND(INDIRECT(ADDRESS(ROW()+(0), COLUMN()+(-3), 1))*INDIRECT(ADDRESS(ROW()+(0), COLUMN()+(-1), 1)), 2)</f>
        <v>92.5</v>
      </c>
      <c r="K18" s="12"/>
    </row>
    <row r="19" spans="1:11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"/>
      <c r="G19" s="13">
        <v>4.18</v>
      </c>
      <c r="H19" s="13"/>
      <c r="I19" s="14">
        <v>21.02</v>
      </c>
      <c r="J19" s="14">
        <f ca="1">ROUND(INDIRECT(ADDRESS(ROW()+(0), COLUMN()+(-3), 1))*INDIRECT(ADDRESS(ROW()+(0), COLUMN()+(-1), 1)), 2)</f>
        <v>87.86</v>
      </c>
      <c r="K19" s="14"/>
    </row>
    <row r="20" spans="1:11" ht="13.50" thickBot="1" customHeight="1">
      <c r="A20" s="15"/>
      <c r="B20" s="15"/>
      <c r="C20" s="15"/>
      <c r="D20" s="15"/>
      <c r="E20" s="15"/>
      <c r="F20" s="15"/>
      <c r="G20" s="9" t="s">
        <v>38</v>
      </c>
      <c r="H20" s="9"/>
      <c r="I20" s="9"/>
      <c r="J20" s="17">
        <f ca="1">ROUND(SUM(INDIRECT(ADDRESS(ROW()+(-1), COLUMN()+(0), 1)),INDIRECT(ADDRESS(ROW()+(-2), COLUMN()+(0), 1))), 2)</f>
        <v>180.36</v>
      </c>
      <c r="K20" s="17"/>
    </row>
    <row r="21" spans="1:11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8"/>
      <c r="H21" s="18"/>
      <c r="I21" s="15"/>
      <c r="J21" s="15"/>
      <c r="K21" s="15"/>
    </row>
    <row r="22" spans="1:11" ht="13.50" thickBot="1" customHeight="1">
      <c r="A22" s="19"/>
      <c r="B22" s="19"/>
      <c r="C22" s="20" t="s">
        <v>40</v>
      </c>
      <c r="D22" s="20"/>
      <c r="E22" s="19" t="s">
        <v>41</v>
      </c>
      <c r="F22" s="19"/>
      <c r="G22" s="13">
        <v>2</v>
      </c>
      <c r="H22" s="13"/>
      <c r="I22" s="14">
        <f ca="1">ROUND(SUM(INDIRECT(ADDRESS(ROW()+(-2), COLUMN()+(1), 1)),INDIRECT(ADDRESS(ROW()+(-6), COLUMN()+(1), 1))), 2)</f>
        <v>852.9</v>
      </c>
      <c r="J22" s="14">
        <f ca="1">ROUND(INDIRECT(ADDRESS(ROW()+(0), COLUMN()+(-3), 1))*INDIRECT(ADDRESS(ROW()+(0), COLUMN()+(-1), 1))/100, 2)</f>
        <v>17.06</v>
      </c>
      <c r="K22" s="14"/>
    </row>
    <row r="23" spans="1:11" ht="13.50" thickBot="1" customHeight="1">
      <c r="A23" s="21" t="s">
        <v>42</v>
      </c>
      <c r="B23" s="21"/>
      <c r="C23" s="22"/>
      <c r="D23" s="22"/>
      <c r="E23" s="23"/>
      <c r="F23" s="23"/>
      <c r="G23" s="24" t="s">
        <v>43</v>
      </c>
      <c r="H23" s="24"/>
      <c r="I23" s="25"/>
      <c r="J23" s="26">
        <f ca="1">ROUND(SUM(INDIRECT(ADDRESS(ROW()+(-1), COLUMN()+(0), 1)),INDIRECT(ADDRESS(ROW()+(-3), COLUMN()+(0), 1)),INDIRECT(ADDRESS(ROW()+(-7), COLUMN()+(0), 1))), 2)</f>
        <v>869.96</v>
      </c>
      <c r="K23" s="26"/>
    </row>
    <row r="26" spans="1:11" ht="13.50" thickBot="1" customHeight="1">
      <c r="A26" s="27" t="s">
        <v>44</v>
      </c>
      <c r="B26" s="27"/>
      <c r="C26" s="27"/>
      <c r="D26" s="27"/>
      <c r="E26" s="27"/>
      <c r="F26" s="27" t="s">
        <v>45</v>
      </c>
      <c r="G26" s="27"/>
      <c r="H26" s="27" t="s">
        <v>46</v>
      </c>
      <c r="I26" s="27"/>
      <c r="J26" s="27"/>
      <c r="K26" s="27" t="s">
        <v>47</v>
      </c>
    </row>
    <row r="27" spans="1:11" ht="13.50" thickBot="1" customHeight="1">
      <c r="A27" s="28" t="s">
        <v>48</v>
      </c>
      <c r="B27" s="28"/>
      <c r="C27" s="28"/>
      <c r="D27" s="28"/>
      <c r="E27" s="28"/>
      <c r="F27" s="29">
        <v>162005</v>
      </c>
      <c r="G27" s="29"/>
      <c r="H27" s="29">
        <v>1.10201e+006</v>
      </c>
      <c r="I27" s="29"/>
      <c r="J27" s="29"/>
      <c r="K27" s="29">
        <v>4</v>
      </c>
    </row>
    <row r="28" spans="1:11" ht="13.50" thickBot="1" customHeight="1">
      <c r="A28" s="30" t="s">
        <v>49</v>
      </c>
      <c r="B28" s="30"/>
      <c r="C28" s="30"/>
      <c r="D28" s="30"/>
      <c r="E28" s="30"/>
      <c r="F28" s="31"/>
      <c r="G28" s="31"/>
      <c r="H28" s="31"/>
      <c r="I28" s="31"/>
      <c r="J28" s="31"/>
      <c r="K28" s="31"/>
    </row>
    <row r="29" spans="1:11" ht="13.50" thickBot="1" customHeight="1">
      <c r="A29" s="30" t="s">
        <v>50</v>
      </c>
      <c r="B29" s="30"/>
      <c r="C29" s="30"/>
      <c r="D29" s="30"/>
      <c r="E29" s="30"/>
      <c r="F29" s="31">
        <v>142006</v>
      </c>
      <c r="G29" s="31"/>
      <c r="H29" s="31">
        <v>1.10201e+006</v>
      </c>
      <c r="I29" s="31"/>
      <c r="J29" s="31"/>
      <c r="K29" s="31"/>
    </row>
    <row r="30" spans="1:11" ht="13.50" thickBot="1" customHeight="1">
      <c r="A30" s="32" t="s">
        <v>51</v>
      </c>
      <c r="B30" s="32"/>
      <c r="C30" s="32"/>
      <c r="D30" s="32"/>
      <c r="E30" s="32"/>
      <c r="F30" s="33">
        <v>162005</v>
      </c>
      <c r="G30" s="33"/>
      <c r="H30" s="33">
        <v>162005</v>
      </c>
      <c r="I30" s="33"/>
      <c r="J30" s="33"/>
      <c r="K30" s="33"/>
    </row>
    <row r="33" spans="1:1" ht="33.75" thickBot="1" customHeight="1">
      <c r="A33" s="1" t="s">
        <v>52</v>
      </c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1:1" ht="33.75" thickBot="1" customHeight="1">
      <c r="A34" s="1" t="s">
        <v>53</v>
      </c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" ht="33.75" thickBot="1" customHeight="1">
      <c r="A35" s="1" t="s">
        <v>54</v>
      </c>
      <c r="B35" s="1"/>
      <c r="C35" s="1"/>
      <c r="D35" s="1"/>
      <c r="E35" s="1"/>
      <c r="F35" s="1"/>
      <c r="G35" s="1"/>
      <c r="H35" s="1"/>
      <c r="I35" s="1"/>
      <c r="J35" s="1"/>
      <c r="K35" s="1"/>
    </row>
  </sheetData>
  <mergeCells count="9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I16"/>
    <mergeCell ref="J16:K16"/>
    <mergeCell ref="A17:B17"/>
    <mergeCell ref="C17:D17"/>
    <mergeCell ref="E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I20"/>
    <mergeCell ref="J20:K20"/>
    <mergeCell ref="A21:B21"/>
    <mergeCell ref="C21:D21"/>
    <mergeCell ref="E21:H21"/>
    <mergeCell ref="J21:K21"/>
    <mergeCell ref="A22:B22"/>
    <mergeCell ref="C22:D22"/>
    <mergeCell ref="E22:F22"/>
    <mergeCell ref="G22:H22"/>
    <mergeCell ref="J22:K22"/>
    <mergeCell ref="A23:F23"/>
    <mergeCell ref="G23:I23"/>
    <mergeCell ref="J23:K23"/>
    <mergeCell ref="A26:E26"/>
    <mergeCell ref="F26:G26"/>
    <mergeCell ref="H26:J26"/>
    <mergeCell ref="A27:E27"/>
    <mergeCell ref="F27:G27"/>
    <mergeCell ref="H27:J27"/>
    <mergeCell ref="K27:K30"/>
    <mergeCell ref="A28:E28"/>
    <mergeCell ref="F28:G28"/>
    <mergeCell ref="H28:J28"/>
    <mergeCell ref="A29:E29"/>
    <mergeCell ref="F29:G29"/>
    <mergeCell ref="H29:J29"/>
    <mergeCell ref="A30:E30"/>
    <mergeCell ref="F30:G30"/>
    <mergeCell ref="H30:J30"/>
    <mergeCell ref="A33:K33"/>
    <mergeCell ref="A34:K34"/>
    <mergeCell ref="A35:K35"/>
  </mergeCells>
  <pageMargins left="0.147638" right="0.147638" top="0.206693" bottom="0.206693" header="0.0" footer="0.0"/>
  <pageSetup paperSize="9" orientation="portrait"/>
  <rowBreaks count="0" manualBreakCount="0">
    </rowBreaks>
</worksheet>
</file>