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<sst xmlns="http://schemas.openxmlformats.org/spreadsheetml/2006/main" count="44" uniqueCount="44">
  <si>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</si>
  <si>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REP010</t>
  </si>
  <si>
    <t xml:space="preserve">Ud</t>
  </si>
  <si>
    <t xml:space="preserve">Revestimiento de escalera de piedra natural.</t>
  </si>
  <si>
    <r>
      <rPr>
        <sz val="8.25"/>
        <color rgb="FF000000"/>
        <rFont val="Arial"/>
        <family val="2"/>
      </rPr>
      <t xml:space="preserve">Revestimiento de escalera curvada de un tramo con ojo, con 17 peldaños de 100 cm de anchura, mediante forrado formado por huella de mármol Crema Levante, acabado pulido, tabica de mármol Rojo Alicante, acabado pulido y zanquín de mármol Crema Levante de dos piezas de 37x7x2 cm, colocado en un lateral, recibido con mortero de cemento M-5.</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</si>
  <si>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</si>
  <si>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</si>
  <si>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</si>
  <si>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</si>
  <si>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</si>
  <si>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</si>
  <si>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</si>
  <si>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mt18pmn110lb</t>
  </si>
  <si>
    <t xml:space="preserve">Ud</t>
  </si>
  <si>
    <t xml:space="preserve">Huella para peldaño curvo de mármol nacional, Crema Levante, longitud hasta 100 cm y 3 cm de espesor, cara y cantos pulidos.</t>
  </si>
  <si>
    <t xml:space="preserve">mt18pmn111wa</t>
  </si>
  <si>
    <t xml:space="preserve">Ud</t>
  </si>
  <si>
    <t xml:space="preserve">Tabica para peldaño de mármol nacional, Rojo Alicante, hasta 100 cm de largo por 16 cm de ancho y 2 cm de espesor, pulida.</t>
  </si>
  <si>
    <t xml:space="preserve">mt18zmn010ka</t>
  </si>
  <si>
    <t xml:space="preserve">Ud</t>
  </si>
  <si>
    <t xml:space="preserve">Zanquín de mármol nacional, Crema Levante, de dos piezas, 37x7x2 cm, cara y cantos pulidos.</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</si>
  <si>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</si>
  <si>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</si>
  <si>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</si>
  <si>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</si>
  <si>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</si>
  <si>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 según UNE-EN 13888.</t>
  </si>
  <si>
    <t xml:space="preserve">Subtotal materiales:</t>
  </si>
  <si>
    <t xml:space="preserve">Mano de obra</t>
  </si>
  <si>
    <t xml:space="preserve">mo023</t>
  </si>
  <si>
    <t xml:space="preserve">h</t>
  </si>
  <si>
    <t xml:space="preserve">Oficial 1ª solador.</t>
  </si>
  <si>
    <t xml:space="preserve">mo061</t>
  </si>
  <si>
    <t xml:space="preserve">h</t>
  </si>
  <si>
    <t xml:space="preserve">Ayudante solador.</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</si>
  <si>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</si>
  <si>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</si>
  <si>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</si>
  <si>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</si>
  <si>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</si>
  <si>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</si>
  <si>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</si>
  <si>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207,43€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</si>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</sst>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8.16"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17</v>
      </c>
      <c r="F10" s="12">
        <v>21.64</v>
      </c>
      <c r="G10" s="12">
        <f ca="1">ROUND(INDIRECT(ADDRESS(ROW()+(0), COLUMN()+(-2), 1))*INDIRECT(ADDRESS(ROW()+(0), COLUMN()+(-1), 1)), 2)</f>
        <v>367.88</v>
      </c>
    </row>
    <row r="11" spans="1:7" ht="24.00" thickBot="1" customHeight="1">
      <c r="A11" s="1" t="s">
        <v>15</v>
      </c>
      <c r="B11" s="1"/>
      <c r="C11" s="10" t="s">
        <v>16</v>
      </c>
      <c r="D11" s="1" t="s">
        <v>17</v>
      </c>
      <c r="E11" s="11">
        <v>17</v>
      </c>
      <c r="F11" s="12">
        <v>18.11</v>
      </c>
      <c r="G11" s="12">
        <f ca="1">ROUND(INDIRECT(ADDRESS(ROW()+(0), COLUMN()+(-2), 1))*INDIRECT(ADDRESS(ROW()+(0), COLUMN()+(-1), 1)), 2)</f>
        <v>307.87</v>
      </c>
    </row>
    <row r="12" spans="1:7" ht="24.00" thickBot="1" customHeight="1">
      <c r="A12" s="1" t="s">
        <v>18</v>
      </c>
      <c r="B12" s="1"/>
      <c r="C12" s="10" t="s">
        <v>19</v>
      </c>
      <c r="D12" s="1" t="s">
        <v>20</v>
      </c>
      <c r="E12" s="11">
        <v>17</v>
      </c>
      <c r="F12" s="12">
        <v>2.37</v>
      </c>
      <c r="G12" s="12">
        <f ca="1">ROUND(INDIRECT(ADDRESS(ROW()+(0), COLUMN()+(-2), 1))*INDIRECT(ADDRESS(ROW()+(0), COLUMN()+(-1), 1)), 2)</f>
        <v>40.29</v>
      </c>
    </row>
    <row r="13" spans="1:7" ht="24.00" thickBot="1" customHeight="1">
      <c r="A13" s="1" t="s">
        <v>21</v>
      </c>
      <c r="B13" s="1"/>
      <c r="C13" s="10" t="s">
        <v>22</v>
      </c>
      <c r="D13" s="1" t="s">
        <v>23</v>
      </c>
      <c r="E13" s="11">
        <v>0.034</v>
      </c>
      <c r="F13" s="12">
        <v>115.3</v>
      </c>
      <c r="G13" s="12">
        <f ca="1">ROUND(INDIRECT(ADDRESS(ROW()+(0), COLUMN()+(-2), 1))*INDIRECT(ADDRESS(ROW()+(0), COLUMN()+(-1), 1)), 2)</f>
        <v>3.92</v>
      </c>
    </row>
    <row r="14" spans="1:7" ht="24.00" thickBot="1" customHeight="1">
      <c r="A14" s="1" t="s">
        <v>24</v>
      </c>
      <c r="B14" s="1"/>
      <c r="C14" s="10" t="s">
        <v>25</v>
      </c>
      <c r="D14" s="1" t="s">
        <v>26</v>
      </c>
      <c r="E14" s="13">
        <v>2.4</v>
      </c>
      <c r="F14" s="14">
        <v>0.7</v>
      </c>
      <c r="G14" s="14">
        <f ca="1">ROUND(INDIRECT(ADDRESS(ROW()+(0), COLUMN()+(-2), 1))*INDIRECT(ADDRESS(ROW()+(0), COLUMN()+(-1), 1)), 2)</f>
        <v>1.68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721.64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17.63</v>
      </c>
      <c r="F17" s="12">
        <v>22.13</v>
      </c>
      <c r="G17" s="12">
        <f ca="1">ROUND(INDIRECT(ADDRESS(ROW()+(0), COLUMN()+(-2), 1))*INDIRECT(ADDRESS(ROW()+(0), COLUMN()+(-1), 1)), 2)</f>
        <v>390.15</v>
      </c>
    </row>
    <row r="18" spans="1:7" ht="13.50" thickBot="1" customHeight="1">
      <c r="A18" s="1" t="s">
        <v>32</v>
      </c>
      <c r="B18" s="1"/>
      <c r="C18" s="10" t="s">
        <v>33</v>
      </c>
      <c r="D18" s="1" t="s">
        <v>34</v>
      </c>
      <c r="E18" s="11">
        <v>17.63</v>
      </c>
      <c r="F18" s="12">
        <v>21.02</v>
      </c>
      <c r="G18" s="12">
        <f ca="1">ROUND(INDIRECT(ADDRESS(ROW()+(0), COLUMN()+(-2), 1))*INDIRECT(ADDRESS(ROW()+(0), COLUMN()+(-1), 1)), 2)</f>
        <v>370.58</v>
      </c>
    </row>
    <row r="19" spans="1:7" ht="13.50" thickBot="1" customHeight="1">
      <c r="A19" s="1" t="s">
        <v>35</v>
      </c>
      <c r="B19" s="1"/>
      <c r="C19" s="10" t="s">
        <v>36</v>
      </c>
      <c r="D19" s="1" t="s">
        <v>37</v>
      </c>
      <c r="E19" s="13">
        <v>17.63</v>
      </c>
      <c r="F19" s="14">
        <v>20.78</v>
      </c>
      <c r="G19" s="14">
        <f ca="1">ROUND(INDIRECT(ADDRESS(ROW()+(0), COLUMN()+(-2), 1))*INDIRECT(ADDRESS(ROW()+(0), COLUMN()+(-1), 1)), 2)</f>
        <v>366.35</v>
      </c>
    </row>
    <row r="20" spans="1:7" ht="13.50" thickBot="1" customHeight="1">
      <c r="A20" s="15"/>
      <c r="B20" s="15"/>
      <c r="C20" s="15"/>
      <c r="D20" s="15"/>
      <c r="E20" s="9" t="s">
        <v>38</v>
      </c>
      <c r="F20" s="9"/>
      <c r="G20" s="17">
        <f ca="1">ROUND(SUM(INDIRECT(ADDRESS(ROW()+(-1), COLUMN()+(0), 1)),INDIRECT(ADDRESS(ROW()+(-2), COLUMN()+(0), 1)),INDIRECT(ADDRESS(ROW()+(-3), COLUMN()+(0), 1))), 2)</f>
        <v>1127.08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1)),INDIRECT(ADDRESS(ROW()+(-7), COLUMN()+(1), 1))), 2)</f>
        <v>1848.72</v>
      </c>
      <c r="G22" s="14">
        <f ca="1">ROUND(INDIRECT(ADDRESS(ROW()+(0), COLUMN()+(-2), 1))*INDIRECT(ADDRESS(ROW()+(0), COLUMN()+(-1), 1))/100, 2)</f>
        <v>36.97</v>
      </c>
    </row>
    <row r="23" spans="1:7" ht="13.50" thickBot="1" customHeight="1">
      <c r="A23" s="21" t="s">
        <v>42</v>
      </c>
      <c r="B23" s="21"/>
      <c r="C23" s="22"/>
      <c r="D23" s="23"/>
      <c r="E23" s="24" t="s">
        <v>43</v>
      </c>
      <c r="F23" s="25"/>
      <c r="G23" s="26">
        <f ca="1">ROUND(SUM(INDIRECT(ADDRESS(ROW()+(-1), COLUMN()+(0), 1)),INDIRECT(ADDRESS(ROW()+(-3), COLUMN()+(0), 1)),INDIRECT(ADDRESS(ROW()+(-8), COLUMN()+(0), 1))), 2)</f>
        <v>1885.69</v>
      </c>
    </row>
  </sheetData>
  <mergeCells count="25">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