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<sst xmlns="http://schemas.openxmlformats.org/spreadsheetml/2006/main" count="53" uniqueCount="53">
  <si>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</si>
  <si>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RSM020</t>
  </si>
  <si>
    <t xml:space="preserve">m²</t>
  </si>
  <si>
    <t xml:space="preserve">Entarimado tradicional sobre rastreles.</t>
  </si>
  <si>
    <r>
      <rPr>
        <sz val="8.25"/>
        <color rgb="FF000000"/>
        <rFont val="Arial"/>
        <family val="2"/>
      </rPr>
      <t xml:space="preserve">Entarimado tradicional de tablas de madera maciza de roble americano de 70x22 mm, colocado a rompejuntas sobre rastreles de madera de pino de 50x25 mm, fijados mecánicamente al soporte y separados entre ellos 25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</si>
  <si>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</si>
  <si>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</si>
  <si>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</si>
  <si>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</si>
  <si>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</si>
  <si>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</si>
  <si>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</si>
  <si>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mt18mva015f</t>
  </si>
  <si>
    <t xml:space="preserve">m</t>
  </si>
  <si>
    <t xml:space="preserve">Rastrel de 70x20 mm de sección, de madera de pino pinaster (Pinus pinaster), tratada en autoclave, con clase de uso 4, según UNE-EN 335, acabado cepillado, con humedad inferior al 20%.</t>
  </si>
  <si>
    <t xml:space="preserve">mt18mva020</t>
  </si>
  <si>
    <t xml:space="preserve">Ud</t>
  </si>
  <si>
    <t xml:space="preserve">Material auxiliar para colocación de entarimado de madera sobre rastreles.</t>
  </si>
  <si>
    <t xml:space="preserve">mt18mta010f</t>
  </si>
  <si>
    <t xml:space="preserve">m²</t>
  </si>
  <si>
    <t xml:space="preserve">Tabla machihembrada de madera maciza de roble americano, 70x22 mm, según UNE-EN 13226 y UNE-EN 14342.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</si>
  <si>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</si>
  <si>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</si>
  <si>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</si>
  <si>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</si>
  <si>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</si>
  <si>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</si>
  <si>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</si>
  <si>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pavimentos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</si>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</sst>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1"/>
      <c r="H10" s="11"/>
      <c r="I10" s="12">
        <v>1.49</v>
      </c>
      <c r="J10" s="12">
        <f ca="1">ROUND(INDIRECT(ADDRESS(ROW()+(0), COLUMN()+(-4), 1))*INDIRECT(ADDRESS(ROW()+(0), COLUMN()+(-1), 1)), 2)</f>
        <v>5.96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1"/>
      <c r="I11" s="12">
        <v>3.15</v>
      </c>
      <c r="J11" s="12">
        <f ca="1">ROUND(INDIRECT(ADDRESS(ROW()+(0), COLUMN()+(-4), 1))*INDIRECT(ADDRESS(ROW()+(0), COLUMN()+(-1), 1)), 2)</f>
        <v>3.15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1"/>
      <c r="H12" s="11"/>
      <c r="I12" s="12">
        <v>38.11</v>
      </c>
      <c r="J12" s="12">
        <f ca="1">ROUND(INDIRECT(ADDRESS(ROW()+(0), COLUMN()+(-4), 1))*INDIRECT(ADDRESS(ROW()+(0), COLUMN()+(-1), 1)), 2)</f>
        <v>38.87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0.9</v>
      </c>
      <c r="G13" s="13"/>
      <c r="H13" s="13"/>
      <c r="I13" s="14">
        <v>9.89</v>
      </c>
      <c r="J13" s="14">
        <f ca="1">ROUND(INDIRECT(ADDRESS(ROW()+(0), COLUMN()+(-4), 1))*INDIRECT(ADDRESS(ROW()+(0), COLUMN()+(-1), 1)), 2)</f>
        <v>8.9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56.88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3"/>
      <c r="H16" s="13"/>
      <c r="I16" s="14">
        <v>4.76</v>
      </c>
      <c r="J16" s="14">
        <f ca="1">ROUND(INDIRECT(ADDRESS(ROW()+(0), COLUMN()+(-4), 1))*INDIRECT(ADDRESS(ROW()+(0), COLUMN()+(-1), 1)), 2)</f>
        <v>0.71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0.71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</v>
      </c>
      <c r="G19" s="11"/>
      <c r="H19" s="11"/>
      <c r="I19" s="12">
        <v>22.13</v>
      </c>
      <c r="J19" s="12">
        <f ca="1">ROUND(INDIRECT(ADDRESS(ROW()+(0), COLUMN()+(-4), 1))*INDIRECT(ADDRESS(ROW()+(0), COLUMN()+(-1), 1)), 2)</f>
        <v>28.77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</v>
      </c>
      <c r="G20" s="13"/>
      <c r="H20" s="13"/>
      <c r="I20" s="14">
        <v>21.02</v>
      </c>
      <c r="J20" s="14">
        <f ca="1">ROUND(INDIRECT(ADDRESS(ROW()+(0), COLUMN()+(-4), 1))*INDIRECT(ADDRESS(ROW()+(0), COLUMN()+(-1), 1)), 2)</f>
        <v>6.31</v>
      </c>
    </row>
    <row r="21" spans="1:10" ht="13.50" thickBot="1" customHeight="1">
      <c r="A21" s="15"/>
      <c r="B21" s="15"/>
      <c r="C21" s="15"/>
      <c r="D21" s="15"/>
      <c r="E21" s="15"/>
      <c r="F21" s="9" t="s">
        <v>37</v>
      </c>
      <c r="G21" s="9"/>
      <c r="H21" s="9"/>
      <c r="I21" s="9"/>
      <c r="J21" s="17">
        <f ca="1">ROUND(SUM(INDIRECT(ADDRESS(ROW()+(-1), COLUMN()+(0), 1)),INDIRECT(ADDRESS(ROW()+(-2), COLUMN()+(0), 1))), 2)</f>
        <v>35.08</v>
      </c>
    </row>
    <row r="22" spans="1:10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3"/>
      <c r="H23" s="13"/>
      <c r="I23" s="14">
        <f ca="1">ROUND(SUM(INDIRECT(ADDRESS(ROW()+(-2), COLUMN()+(1), 1)),INDIRECT(ADDRESS(ROW()+(-6), COLUMN()+(1), 1)),INDIRECT(ADDRESS(ROW()+(-9), COLUMN()+(1), 1))), 2)</f>
        <v>92.67</v>
      </c>
      <c r="J23" s="14">
        <f ca="1">ROUND(INDIRECT(ADDRESS(ROW()+(0), COLUMN()+(-4), 1))*INDIRECT(ADDRESS(ROW()+(0), COLUMN()+(-1), 1))/100, 2)</f>
        <v>1.85</v>
      </c>
    </row>
    <row r="24" spans="1:10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4"/>
      <c r="H24" s="24"/>
      <c r="I24" s="25"/>
      <c r="J24" s="26">
        <f ca="1">ROUND(SUM(INDIRECT(ADDRESS(ROW()+(-1), COLUMN()+(0), 1)),INDIRECT(ADDRESS(ROW()+(-3), COLUMN()+(0), 1)),INDIRECT(ADDRESS(ROW()+(-7), COLUMN()+(0), 1)),INDIRECT(ADDRESS(ROW()+(-10), COLUMN()+(0), 1))), 2)</f>
        <v>94.52</v>
      </c>
    </row>
    <row r="27" spans="1:10" ht="13.50" thickBot="1" customHeight="1">
      <c r="A27" s="27" t="s">
        <v>43</v>
      </c>
      <c r="B27" s="27"/>
      <c r="C27" s="27"/>
      <c r="D27" s="27"/>
      <c r="E27" s="27"/>
      <c r="F27" s="27"/>
      <c r="G27" s="27" t="s">
        <v>44</v>
      </c>
      <c r="H27" s="27" t="s">
        <v>45</v>
      </c>
      <c r="I27" s="27"/>
      <c r="J27" s="27" t="s">
        <v>46</v>
      </c>
    </row>
    <row r="28" spans="1:10" ht="13.50" thickBot="1" customHeight="1">
      <c r="A28" s="28" t="s">
        <v>47</v>
      </c>
      <c r="B28" s="28"/>
      <c r="C28" s="28"/>
      <c r="D28" s="28"/>
      <c r="E28" s="28"/>
      <c r="F28" s="28"/>
      <c r="G28" s="29">
        <v>882014</v>
      </c>
      <c r="H28" s="29">
        <v>882015</v>
      </c>
      <c r="I28" s="29"/>
      <c r="J28" s="29" t="s">
        <v>48</v>
      </c>
    </row>
    <row r="29" spans="1:10" ht="13.50" thickBot="1" customHeight="1">
      <c r="A29" s="30" t="s">
        <v>49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