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<sst xmlns="http://schemas.openxmlformats.org/spreadsheetml/2006/main" count="54" uniqueCount="54">
  <si>
    <t xml:space="preserve"/>
  </si>
  <si>
    <t xml:space="preserve">RTF010</t>
  </si>
  <si>
    <t xml:space="preserve">m²</t>
  </si>
  <si>
    <t xml:space="preserve">Falso techo registrable de paneles de lana de roca. Sistema "ROCKFON".</t>
  </si>
  <si>
    <r>
      <rPr>
        <sz val="8.25"/>
        <color rgb="FF000000"/>
        <rFont val="Arial"/>
        <family val="2"/>
      </rPr>
      <t xml:space="preserve">Falso techo registrable suspendido, situado a una altura menor de 4 m. Sistema "ROCKFON", constituido por: ESTRUCTURA: perfilería vista T 15, con suela de 15 mm de anchura, de acero galvanizado, color blanco, comprendiendo perfiles primarios y secundarios, suspendidos del forjado o elemento soporte con varillas y cuelgues; PANELES: paneles acústicos autoportantes de lana de roca, modelo Color All "ROCKFON", compuestos por módulos de 600x600x20 mm, con la cara vista revestida con un velo mineral, acabado liso en color Ebony, con canto recto A15. Incluso perfiles angulares,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</si>
  <si>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</si>
  <si>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</si>
  <si>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</si>
  <si>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</si>
  <si>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</si>
  <si>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</si>
  <si>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</si>
  <si>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mt16par050aaua</t>
  </si>
  <si>
    <t xml:space="preserve">m²</t>
  </si>
  <si>
    <t xml:space="preserve">Panel acústico autoportante de lana de roca volcánica, modelo Color All "ROCKFON", de resistencia térmica 0,55 m²K/W, coeficiente de absorción acústica medio 1 para una frecuencia de 500 Hz, Euroclase A2-s1, d0 de reacción al fuego según UNE-EN 13501-1, compuesto por módulos de 600x600x20 mm, con la cara vista revestida con un velo mineral, acabado liso color Ebony con canto recto A15 para perfilería vista T 15.</t>
  </si>
  <si>
    <t xml:space="preserve">mt12pfr010mfa</t>
  </si>
  <si>
    <t xml:space="preserve">m</t>
  </si>
  <si>
    <t xml:space="preserve">Perfil primario en T Chicago Metallic T15 Click 2790 15x38x3600 mm "ROCKFON", de acero galvanizado laminado, con la cara vista revestida con una lámina de aluminio acabado lacado en color Blanco, según UNE-EN 13964.</t>
  </si>
  <si>
    <t xml:space="preserve">mt12pfr010mja</t>
  </si>
  <si>
    <t xml:space="preserve">m</t>
  </si>
  <si>
    <t xml:space="preserve">Perfil secundario en T Chicago Metallic T15 Click 2790 15x38x600 mm "ROCKFON", de acero galvanizado laminado, con la cara vista revestida con una lámina de aluminio acabado lacado en color Blanco, según UNE-EN 13964.</t>
  </si>
  <si>
    <t xml:space="preserve">mt12pfr010jea</t>
  </si>
  <si>
    <t xml:space="preserve">m</t>
  </si>
  <si>
    <t xml:space="preserve">Perfil angular en L Chicago Metallic 24x24x3050 mm "ROCKFON", de acero galvanizado laminado, con la cara vista revestida con una lámina de aluminio acabado lacado en color Blanco, según UNE-EN 13964.</t>
  </si>
  <si>
    <t xml:space="preserve">mt12fac020b</t>
  </si>
  <si>
    <t xml:space="preserve">Ud</t>
  </si>
  <si>
    <t xml:space="preserve">Varilla metálica de acero galvanizado de 6 mm de diámetro.</t>
  </si>
  <si>
    <t xml:space="preserve">mt12fac050</t>
  </si>
  <si>
    <t xml:space="preserve">Ud</t>
  </si>
  <si>
    <t xml:space="preserve">Accesorios para la instalación de falsos techos registrables.</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</si>
  <si>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</si>
  <si>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</si>
  <si>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</si>
  <si>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</si>
  <si>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</si>
  <si>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</si>
  <si>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</si>
  <si>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</si>
  <si>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</si>
  <si>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</si>
  <si>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</si>
  <si>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</si>
  <si>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11,25€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</si>
  <si>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</si>
  <si>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</si>
  <si>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</si>
  <si>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</si>
  <si>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</si>
  <si>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13964:2014</t>
  </si>
  <si>
    <t xml:space="preserve">1/3/4</t>
  </si>
  <si>
    <t xml:space="preserve">Techos suspendidos. Requisitos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</si>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</sst>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02" customWidth="1"/>
    <col min="4" max="4" width="7.65" customWidth="1"/>
    <col min="5" max="5" width="69.70"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
      <c r="D10" s="10" t="s">
        <v>13</v>
      </c>
      <c r="E10" s="1" t="s">
        <v>14</v>
      </c>
      <c r="F10" s="1"/>
      <c r="G10" s="11">
        <v>1</v>
      </c>
      <c r="H10" s="11"/>
      <c r="I10" s="12">
        <v>27.87</v>
      </c>
      <c r="J10" s="12">
        <f ca="1">ROUND(INDIRECT(ADDRESS(ROW()+(0), COLUMN()+(-3), 1))*INDIRECT(ADDRESS(ROW()+(0), COLUMN()+(-1), 1)), 2)</f>
        <v>27.87</v>
      </c>
    </row>
    <row r="11" spans="1:10" ht="34.50" thickBot="1" customHeight="1">
      <c r="A11" s="1" t="s">
        <v>15</v>
      </c>
      <c r="B11" s="1"/>
      <c r="C11" s="1"/>
      <c r="D11" s="10" t="s">
        <v>16</v>
      </c>
      <c r="E11" s="1" t="s">
        <v>17</v>
      </c>
      <c r="F11" s="1"/>
      <c r="G11" s="11">
        <v>0.7</v>
      </c>
      <c r="H11" s="11"/>
      <c r="I11" s="12">
        <v>1.74</v>
      </c>
      <c r="J11" s="12">
        <f ca="1">ROUND(INDIRECT(ADDRESS(ROW()+(0), COLUMN()+(-3), 1))*INDIRECT(ADDRESS(ROW()+(0), COLUMN()+(-1), 1)), 2)</f>
        <v>1.22</v>
      </c>
    </row>
    <row r="12" spans="1:10" ht="34.50" thickBot="1" customHeight="1">
      <c r="A12" s="1" t="s">
        <v>18</v>
      </c>
      <c r="B12" s="1"/>
      <c r="C12" s="1"/>
      <c r="D12" s="10" t="s">
        <v>19</v>
      </c>
      <c r="E12" s="1" t="s">
        <v>20</v>
      </c>
      <c r="F12" s="1"/>
      <c r="G12" s="11">
        <v>1.5</v>
      </c>
      <c r="H12" s="11"/>
      <c r="I12" s="12">
        <v>1.74</v>
      </c>
      <c r="J12" s="12">
        <f ca="1">ROUND(INDIRECT(ADDRESS(ROW()+(0), COLUMN()+(-3), 1))*INDIRECT(ADDRESS(ROW()+(0), COLUMN()+(-1), 1)), 2)</f>
        <v>2.61</v>
      </c>
    </row>
    <row r="13" spans="1:10" ht="34.50" thickBot="1" customHeight="1">
      <c r="A13" s="1" t="s">
        <v>21</v>
      </c>
      <c r="B13" s="1"/>
      <c r="C13" s="1"/>
      <c r="D13" s="10" t="s">
        <v>22</v>
      </c>
      <c r="E13" s="1" t="s">
        <v>23</v>
      </c>
      <c r="F13" s="1"/>
      <c r="G13" s="11">
        <v>0.4</v>
      </c>
      <c r="H13" s="11"/>
      <c r="I13" s="12">
        <v>1.32</v>
      </c>
      <c r="J13" s="12">
        <f ca="1">ROUND(INDIRECT(ADDRESS(ROW()+(0), COLUMN()+(-3), 1))*INDIRECT(ADDRESS(ROW()+(0), COLUMN()+(-1), 1)), 2)</f>
        <v>0.53</v>
      </c>
    </row>
    <row r="14" spans="1:10" ht="13.50" thickBot="1" customHeight="1">
      <c r="A14" s="1" t="s">
        <v>24</v>
      </c>
      <c r="B14" s="1"/>
      <c r="C14" s="1"/>
      <c r="D14" s="10" t="s">
        <v>25</v>
      </c>
      <c r="E14" s="1" t="s">
        <v>26</v>
      </c>
      <c r="F14" s="1"/>
      <c r="G14" s="11">
        <v>2</v>
      </c>
      <c r="H14" s="11"/>
      <c r="I14" s="12">
        <v>0.32</v>
      </c>
      <c r="J14" s="12">
        <f ca="1">ROUND(INDIRECT(ADDRESS(ROW()+(0), COLUMN()+(-3), 1))*INDIRECT(ADDRESS(ROW()+(0), COLUMN()+(-1), 1)), 2)</f>
        <v>0.64</v>
      </c>
    </row>
    <row r="15" spans="1:10" ht="13.50" thickBot="1" customHeight="1">
      <c r="A15" s="1" t="s">
        <v>27</v>
      </c>
      <c r="B15" s="1"/>
      <c r="C15" s="1"/>
      <c r="D15" s="10" t="s">
        <v>28</v>
      </c>
      <c r="E15" s="1" t="s">
        <v>29</v>
      </c>
      <c r="F15" s="1"/>
      <c r="G15" s="13">
        <v>1</v>
      </c>
      <c r="H15" s="13"/>
      <c r="I15" s="14">
        <v>1.61</v>
      </c>
      <c r="J15" s="14">
        <f ca="1">ROUND(INDIRECT(ADDRESS(ROW()+(0), COLUMN()+(-3), 1))*INDIRECT(ADDRESS(ROW()+(0), COLUMN()+(-1), 1)), 2)</f>
        <v>1.61</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34.48</v>
      </c>
    </row>
    <row r="17" spans="1:10" ht="13.50" thickBot="1" customHeight="1">
      <c r="A17" s="15">
        <v>2</v>
      </c>
      <c r="B17" s="15"/>
      <c r="C17" s="15"/>
      <c r="D17" s="15"/>
      <c r="E17" s="18" t="s">
        <v>31</v>
      </c>
      <c r="F17" s="18"/>
      <c r="G17" s="18"/>
      <c r="H17" s="18"/>
      <c r="I17" s="15"/>
      <c r="J17" s="15"/>
    </row>
    <row r="18" spans="1:10" ht="13.50" thickBot="1" customHeight="1">
      <c r="A18" s="1" t="s">
        <v>32</v>
      </c>
      <c r="B18" s="1"/>
      <c r="C18" s="1"/>
      <c r="D18" s="10" t="s">
        <v>33</v>
      </c>
      <c r="E18" s="1" t="s">
        <v>34</v>
      </c>
      <c r="F18" s="1"/>
      <c r="G18" s="11">
        <v>0.22</v>
      </c>
      <c r="H18" s="11"/>
      <c r="I18" s="12">
        <v>22.74</v>
      </c>
      <c r="J18" s="12">
        <f ca="1">ROUND(INDIRECT(ADDRESS(ROW()+(0), COLUMN()+(-3), 1))*INDIRECT(ADDRESS(ROW()+(0), COLUMN()+(-1), 1)), 2)</f>
        <v>5</v>
      </c>
    </row>
    <row r="19" spans="1:10" ht="13.50" thickBot="1" customHeight="1">
      <c r="A19" s="1" t="s">
        <v>35</v>
      </c>
      <c r="B19" s="1"/>
      <c r="C19" s="1"/>
      <c r="D19" s="10" t="s">
        <v>36</v>
      </c>
      <c r="E19" s="1" t="s">
        <v>37</v>
      </c>
      <c r="F19" s="1"/>
      <c r="G19" s="13">
        <v>0.22</v>
      </c>
      <c r="H19" s="13"/>
      <c r="I19" s="14">
        <v>21.02</v>
      </c>
      <c r="J19" s="14">
        <f ca="1">ROUND(INDIRECT(ADDRESS(ROW()+(0), COLUMN()+(-3), 1))*INDIRECT(ADDRESS(ROW()+(0), COLUMN()+(-1), 1)), 2)</f>
        <v>4.62</v>
      </c>
    </row>
    <row r="20" spans="1:10" ht="13.50" thickBot="1" customHeight="1">
      <c r="A20" s="15"/>
      <c r="B20" s="15"/>
      <c r="C20" s="15"/>
      <c r="D20" s="15"/>
      <c r="E20" s="15"/>
      <c r="F20" s="15"/>
      <c r="G20" s="9" t="s">
        <v>38</v>
      </c>
      <c r="H20" s="9"/>
      <c r="I20" s="9"/>
      <c r="J20" s="17">
        <f ca="1">ROUND(SUM(INDIRECT(ADDRESS(ROW()+(-1), COLUMN()+(0), 1)),INDIRECT(ADDRESS(ROW()+(-2), COLUMN()+(0), 1))), 2)</f>
        <v>9.62</v>
      </c>
    </row>
    <row r="21" spans="1:10" ht="13.50" thickBot="1" customHeight="1">
      <c r="A21" s="15">
        <v>3</v>
      </c>
      <c r="B21" s="15"/>
      <c r="C21" s="15"/>
      <c r="D21" s="15"/>
      <c r="E21" s="18" t="s">
        <v>39</v>
      </c>
      <c r="F21" s="18"/>
      <c r="G21" s="18"/>
      <c r="H21" s="18"/>
      <c r="I21" s="15"/>
      <c r="J21" s="15"/>
    </row>
    <row r="22" spans="1:10" ht="13.50" thickBot="1" customHeight="1">
      <c r="A22" s="19"/>
      <c r="B22" s="19"/>
      <c r="C22" s="19"/>
      <c r="D22" s="20" t="s">
        <v>40</v>
      </c>
      <c r="E22" s="19" t="s">
        <v>41</v>
      </c>
      <c r="F22" s="19"/>
      <c r="G22" s="13">
        <v>2</v>
      </c>
      <c r="H22" s="13"/>
      <c r="I22" s="14">
        <f ca="1">ROUND(SUM(INDIRECT(ADDRESS(ROW()+(-2), COLUMN()+(1), 1)),INDIRECT(ADDRESS(ROW()+(-6), COLUMN()+(1), 1))), 2)</f>
        <v>44.1</v>
      </c>
      <c r="J22" s="14">
        <f ca="1">ROUND(INDIRECT(ADDRESS(ROW()+(0), COLUMN()+(-3), 1))*INDIRECT(ADDRESS(ROW()+(0), COLUMN()+(-1), 1))/100, 2)</f>
        <v>0.88</v>
      </c>
    </row>
    <row r="23" spans="1:10" ht="13.50" thickBot="1" customHeight="1">
      <c r="A23" s="21" t="s">
        <v>42</v>
      </c>
      <c r="B23" s="21"/>
      <c r="C23" s="21"/>
      <c r="D23" s="22"/>
      <c r="E23" s="23"/>
      <c r="F23" s="23"/>
      <c r="G23" s="24" t="s">
        <v>43</v>
      </c>
      <c r="H23" s="24"/>
      <c r="I23" s="25"/>
      <c r="J23" s="26">
        <f ca="1">ROUND(SUM(INDIRECT(ADDRESS(ROW()+(-1), COLUMN()+(0), 1)),INDIRECT(ADDRESS(ROW()+(-3), COLUMN()+(0), 1)),INDIRECT(ADDRESS(ROW()+(-7), COLUMN()+(0), 1))), 2)</f>
        <v>44.98</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842016</v>
      </c>
      <c r="G27" s="29"/>
      <c r="H27" s="29">
        <v>842017</v>
      </c>
      <c r="I27" s="29"/>
      <c r="J27" s="29" t="s">
        <v>49</v>
      </c>
    </row>
    <row r="28" spans="1:10" ht="13.50" thickBot="1" customHeight="1">
      <c r="A28" s="30" t="s">
        <v>50</v>
      </c>
      <c r="B28" s="30"/>
      <c r="C28" s="30"/>
      <c r="D28" s="30"/>
      <c r="E28" s="30"/>
      <c r="F28" s="31"/>
      <c r="G28" s="31"/>
      <c r="H28" s="31"/>
      <c r="I28" s="31"/>
      <c r="J28" s="31"/>
    </row>
    <row r="31" spans="1:1" ht="33.75" thickBot="1" customHeight="1">
      <c r="A31" s="1" t="s">
        <v>51</v>
      </c>
      <c r="B31" s="1"/>
      <c r="C31" s="1"/>
      <c r="D31" s="1"/>
      <c r="E31" s="1"/>
      <c r="F31" s="1"/>
      <c r="G31" s="1"/>
      <c r="H31" s="1"/>
      <c r="I31" s="1"/>
      <c r="J31" s="1"/>
    </row>
    <row r="32" spans="1:1" ht="33.75" thickBot="1" customHeight="1">
      <c r="A32" s="1" t="s">
        <v>52</v>
      </c>
      <c r="B32" s="1"/>
      <c r="C32" s="1"/>
      <c r="D32" s="1"/>
      <c r="E32" s="1"/>
      <c r="F32" s="1"/>
      <c r="G32" s="1"/>
      <c r="H32" s="1"/>
      <c r="I32" s="1"/>
      <c r="J32" s="1"/>
    </row>
    <row r="33" spans="1:1" ht="33.75" thickBot="1" customHeight="1">
      <c r="A33" s="1" t="s">
        <v>53</v>
      </c>
      <c r="B33" s="1"/>
      <c r="C33" s="1"/>
      <c r="D33" s="1"/>
      <c r="E33" s="1"/>
      <c r="F33" s="1"/>
      <c r="G33" s="1"/>
      <c r="H33" s="1"/>
      <c r="I33" s="1"/>
      <c r="J33" s="1"/>
    </row>
  </sheetData>
  <mergeCells count="58">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I16"/>
    <mergeCell ref="A17:C17"/>
    <mergeCell ref="E17:H17"/>
    <mergeCell ref="A18:C18"/>
    <mergeCell ref="E18:F18"/>
    <mergeCell ref="G18:H18"/>
    <mergeCell ref="A19:C19"/>
    <mergeCell ref="E19:F19"/>
    <mergeCell ref="G19:H19"/>
    <mergeCell ref="A20:C20"/>
    <mergeCell ref="E20:F20"/>
    <mergeCell ref="G20:I20"/>
    <mergeCell ref="A21:C21"/>
    <mergeCell ref="E21:H21"/>
    <mergeCell ref="A22:C22"/>
    <mergeCell ref="E22:F22"/>
    <mergeCell ref="G22:H22"/>
    <mergeCell ref="A23:F23"/>
    <mergeCell ref="G23:I23"/>
    <mergeCell ref="A26:E26"/>
    <mergeCell ref="F26:G26"/>
    <mergeCell ref="H26:I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