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<sst xmlns="http://schemas.openxmlformats.org/spreadsheetml/2006/main" count="51" uniqueCount="51">
  <si>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</si>
  <si>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SAC005</t>
  </si>
  <si>
    <t xml:space="preserve">Ud</t>
  </si>
  <si>
    <t xml:space="preserve">Conjunto de aparatos sanitarios.</t>
  </si>
  <si>
    <r>
      <rPr>
        <sz val="8.25"/>
        <color rgb="FF000000"/>
        <rFont val="Arial"/>
        <family val="2"/>
      </rPr>
      <t xml:space="preserve">Conjunto de aparatos sanitarios en baño formado por: lavabo de porcelana sanitaria, con pedestal, gama básica, color blanco, de 520x410 mm; inodoro de porcelana sanitaria, con tanque bajo, gama básica, color blanco, con asiento y tapa lacados, mecanismo de descarga de 3/6 litros, con juego de fijación y codo de evacuación. Incluso desagües, llaves de regulación, enlaces de alimentación flexibles y sellado con silicona.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</si>
  <si>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</si>
  <si>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</si>
  <si>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</si>
  <si>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</si>
  <si>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</si>
  <si>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</si>
  <si>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</si>
  <si>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mt30lps010aa</t>
  </si>
  <si>
    <t xml:space="preserve">Ud</t>
  </si>
  <si>
    <t xml:space="preserve">Lavabo de porcelana sanitaria, con pedestal, gama básica, color blanco, de 520x410 mm, con juego de fijación, según UNE 67001.</t>
  </si>
  <si>
    <t xml:space="preserve">mt30ips010a</t>
  </si>
  <si>
    <t xml:space="preserve">Ud</t>
  </si>
  <si>
    <t xml:space="preserve">Inodoro de porcelana sanitaria, con tanque bajo, gama básica, color blanco, con asiento y tapa lacados, mecanismo de descarga de 3/6 litros, con juego de fijación y codo de evacuación, según UNE-EN 997.</t>
  </si>
  <si>
    <t xml:space="preserve">mt36www005b</t>
  </si>
  <si>
    <t xml:space="preserve">Ud</t>
  </si>
  <si>
    <t xml:space="preserve">Acoplamiento a pared acodado con plafón, de PVC, serie B, color blanco, para evacuación de aguas residuales (a baja y alta temperatura) en el interior de los edificios, enlace mixto de 1 1/4"x40 mm de diámetro, según UNE-EN 1329-1, con válvula de desagüe.</t>
  </si>
  <si>
    <t xml:space="preserve">mt38tew010a</t>
  </si>
  <si>
    <t xml:space="preserve">Ud</t>
  </si>
  <si>
    <t xml:space="preserve">Latiguillo flexible de 20 cm y 1/2" de diámetro.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</si>
  <si>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</si>
  <si>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</si>
  <si>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</si>
  <si>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</si>
  <si>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</si>
  <si>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</si>
  <si>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</si>
  <si>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</si>
  <si>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</si>
  <si>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</si>
  <si>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</si>
  <si>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</si>
  <si>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</si>
  <si>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</si>
  <si>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</si>
  <si>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195,36€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</si>
  <si>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</si>
  <si>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</si>
  <si>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</si>
  <si>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</si>
  <si>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</si>
  <si>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997:2012</t>
  </si>
  <si>
    <t xml:space="preserve">Inodoros y conjuntos de inodoros con sifón incorporado.</t>
  </si>
  <si>
    <t xml:space="preserve">EN  997:2012/AC:2012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</si>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</sst>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65" customWidth="1"/>
    <col min="4" max="4" width="70.38" customWidth="1"/>
    <col min="5" max="5" width="2.04" customWidth="1"/>
    <col min="6" max="6" width="10.71" customWidth="1"/>
    <col min="7" max="7" width="2.89" customWidth="1"/>
    <col min="8" max="8" width="10.37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</v>
      </c>
      <c r="G10" s="11"/>
      <c r="H10" s="12">
        <v>104.43</v>
      </c>
      <c r="I10" s="12">
        <f ca="1">ROUND(INDIRECT(ADDRESS(ROW()+(0), COLUMN()+(-3), 1))*INDIRECT(ADDRESS(ROW()+(0), COLUMN()+(-1), 1)), 2)</f>
        <v>104.43</v>
      </c>
      <c r="J10" s="12"/>
    </row>
    <row r="11" spans="1:10" ht="34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</v>
      </c>
      <c r="G11" s="11"/>
      <c r="H11" s="12">
        <v>226.65</v>
      </c>
      <c r="I11" s="12">
        <f ca="1">ROUND(INDIRECT(ADDRESS(ROW()+(0), COLUMN()+(-3), 1))*INDIRECT(ADDRESS(ROW()+(0), COLUMN()+(-1), 1)), 2)</f>
        <v>226.65</v>
      </c>
      <c r="J11" s="12"/>
    </row>
    <row r="12" spans="1:10" ht="45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1</v>
      </c>
      <c r="G12" s="11"/>
      <c r="H12" s="12">
        <v>10.95</v>
      </c>
      <c r="I12" s="12">
        <f ca="1">ROUND(INDIRECT(ADDRESS(ROW()+(0), COLUMN()+(-3), 1))*INDIRECT(ADDRESS(ROW()+(0), COLUMN()+(-1), 1)), 2)</f>
        <v>10.95</v>
      </c>
      <c r="J12" s="12"/>
    </row>
    <row r="13" spans="1:10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1</v>
      </c>
      <c r="G13" s="11"/>
      <c r="H13" s="12">
        <v>8</v>
      </c>
      <c r="I13" s="12">
        <f ca="1">ROUND(INDIRECT(ADDRESS(ROW()+(0), COLUMN()+(-3), 1))*INDIRECT(ADDRESS(ROW()+(0), COLUMN()+(-1), 1)), 2)</f>
        <v>8</v>
      </c>
      <c r="J13" s="12"/>
    </row>
    <row r="14" spans="1:10" ht="24.0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3">
        <v>0.024</v>
      </c>
      <c r="G14" s="13"/>
      <c r="H14" s="14">
        <v>7.5</v>
      </c>
      <c r="I14" s="14">
        <f ca="1">ROUND(INDIRECT(ADDRESS(ROW()+(0), COLUMN()+(-3), 1))*INDIRECT(ADDRESS(ROW()+(0), COLUMN()+(-1), 1)), 2)</f>
        <v>0.18</v>
      </c>
      <c r="J14" s="14"/>
    </row>
    <row r="15" spans="1:10" ht="13.50" thickBot="1" customHeight="1">
      <c r="A15" s="15"/>
      <c r="B15" s="15"/>
      <c r="C15" s="15"/>
      <c r="D15" s="15"/>
      <c r="E15" s="15"/>
      <c r="F15" s="9" t="s">
        <v>27</v>
      </c>
      <c r="G15" s="9"/>
      <c r="H15" s="9"/>
      <c r="I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350.21</v>
      </c>
      <c r="J15" s="17"/>
    </row>
    <row r="16" spans="1:10" ht="13.50" thickBot="1" customHeight="1">
      <c r="A16" s="15">
        <v>2</v>
      </c>
      <c r="B16" s="15"/>
      <c r="C16" s="15"/>
      <c r="D16" s="18" t="s">
        <v>28</v>
      </c>
      <c r="E16" s="18"/>
      <c r="F16" s="18"/>
      <c r="G16" s="18"/>
      <c r="H16" s="15"/>
      <c r="I16" s="15"/>
      <c r="J16" s="15"/>
    </row>
    <row r="17" spans="1:10" ht="13.50" thickBot="1" customHeight="1">
      <c r="A17" s="1" t="s">
        <v>29</v>
      </c>
      <c r="B17" s="1"/>
      <c r="C17" s="10" t="s">
        <v>30</v>
      </c>
      <c r="D17" s="1" t="s">
        <v>31</v>
      </c>
      <c r="E17" s="1"/>
      <c r="F17" s="11">
        <v>1.56</v>
      </c>
      <c r="G17" s="11"/>
      <c r="H17" s="12">
        <v>22.74</v>
      </c>
      <c r="I17" s="12">
        <f ca="1">ROUND(INDIRECT(ADDRESS(ROW()+(0), COLUMN()+(-3), 1))*INDIRECT(ADDRESS(ROW()+(0), COLUMN()+(-1), 1)), 2)</f>
        <v>35.47</v>
      </c>
      <c r="J17" s="12"/>
    </row>
    <row r="18" spans="1:10" ht="13.50" thickBot="1" customHeight="1">
      <c r="A18" s="1" t="s">
        <v>32</v>
      </c>
      <c r="B18" s="1"/>
      <c r="C18" s="10" t="s">
        <v>33</v>
      </c>
      <c r="D18" s="1" t="s">
        <v>34</v>
      </c>
      <c r="E18" s="1"/>
      <c r="F18" s="13">
        <v>1.04</v>
      </c>
      <c r="G18" s="13"/>
      <c r="H18" s="14">
        <v>20.98</v>
      </c>
      <c r="I18" s="14">
        <f ca="1">ROUND(INDIRECT(ADDRESS(ROW()+(0), COLUMN()+(-3), 1))*INDIRECT(ADDRESS(ROW()+(0), COLUMN()+(-1), 1)), 2)</f>
        <v>21.82</v>
      </c>
      <c r="J18" s="14"/>
    </row>
    <row r="19" spans="1:10" ht="13.50" thickBot="1" customHeight="1">
      <c r="A19" s="15"/>
      <c r="B19" s="15"/>
      <c r="C19" s="15"/>
      <c r="D19" s="15"/>
      <c r="E19" s="15"/>
      <c r="F19" s="9" t="s">
        <v>35</v>
      </c>
      <c r="G19" s="9"/>
      <c r="H19" s="9"/>
      <c r="I19" s="17">
        <f ca="1">ROUND(SUM(INDIRECT(ADDRESS(ROW()+(-1), COLUMN()+(0), 1)),INDIRECT(ADDRESS(ROW()+(-2), COLUMN()+(0), 1))), 2)</f>
        <v>57.29</v>
      </c>
      <c r="J19" s="17"/>
    </row>
    <row r="20" spans="1:10" ht="13.50" thickBot="1" customHeight="1">
      <c r="A20" s="15">
        <v>3</v>
      </c>
      <c r="B20" s="15"/>
      <c r="C20" s="15"/>
      <c r="D20" s="18" t="s">
        <v>36</v>
      </c>
      <c r="E20" s="18"/>
      <c r="F20" s="18"/>
      <c r="G20" s="18"/>
      <c r="H20" s="15"/>
      <c r="I20" s="15"/>
      <c r="J20" s="15"/>
    </row>
    <row r="21" spans="1:10" ht="13.50" thickBot="1" customHeight="1">
      <c r="A21" s="19"/>
      <c r="B21" s="19"/>
      <c r="C21" s="20" t="s">
        <v>37</v>
      </c>
      <c r="D21" s="19" t="s">
        <v>38</v>
      </c>
      <c r="E21" s="19"/>
      <c r="F21" s="13">
        <v>2</v>
      </c>
      <c r="G21" s="13"/>
      <c r="H21" s="14">
        <f ca="1">ROUND(SUM(INDIRECT(ADDRESS(ROW()+(-2), COLUMN()+(1), 1)),INDIRECT(ADDRESS(ROW()+(-6), COLUMN()+(1), 1))), 2)</f>
        <v>407.5</v>
      </c>
      <c r="I21" s="14">
        <f ca="1">ROUND(INDIRECT(ADDRESS(ROW()+(0), COLUMN()+(-3), 1))*INDIRECT(ADDRESS(ROW()+(0), COLUMN()+(-1), 1))/100, 2)</f>
        <v>8.15</v>
      </c>
      <c r="J21" s="14"/>
    </row>
    <row r="22" spans="1:10" ht="13.50" thickBot="1" customHeight="1">
      <c r="A22" s="21" t="s">
        <v>39</v>
      </c>
      <c r="B22" s="21"/>
      <c r="C22" s="22"/>
      <c r="D22" s="23"/>
      <c r="E22" s="23"/>
      <c r="F22" s="24" t="s">
        <v>40</v>
      </c>
      <c r="G22" s="24"/>
      <c r="H22" s="25"/>
      <c r="I22" s="26">
        <f ca="1">ROUND(SUM(INDIRECT(ADDRESS(ROW()+(-1), COLUMN()+(0), 1)),INDIRECT(ADDRESS(ROW()+(-3), COLUMN()+(0), 1)),INDIRECT(ADDRESS(ROW()+(-7), COLUMN()+(0), 1))), 2)</f>
        <v>415.65</v>
      </c>
      <c r="J22" s="26"/>
    </row>
    <row r="25" spans="1:10" ht="13.50" thickBot="1" customHeight="1">
      <c r="A25" s="27" t="s">
        <v>41</v>
      </c>
      <c r="B25" s="27"/>
      <c r="C25" s="27"/>
      <c r="D25" s="27"/>
      <c r="E25" s="27" t="s">
        <v>42</v>
      </c>
      <c r="F25" s="27"/>
      <c r="G25" s="27" t="s">
        <v>43</v>
      </c>
      <c r="H25" s="27"/>
      <c r="I25" s="27"/>
      <c r="J25" s="27" t="s">
        <v>44</v>
      </c>
    </row>
    <row r="26" spans="1:10" ht="13.50" thickBot="1" customHeight="1">
      <c r="A26" s="28" t="s">
        <v>45</v>
      </c>
      <c r="B26" s="28"/>
      <c r="C26" s="28"/>
      <c r="D26" s="28"/>
      <c r="E26" s="29">
        <v>1.12201e+006</v>
      </c>
      <c r="F26" s="29"/>
      <c r="G26" s="29">
        <v>162013</v>
      </c>
      <c r="H26" s="29"/>
      <c r="I26" s="29"/>
      <c r="J26" s="29">
        <v>4</v>
      </c>
    </row>
    <row r="27" spans="1:10" ht="13.50" thickBot="1" customHeight="1">
      <c r="A27" s="30" t="s">
        <v>46</v>
      </c>
      <c r="B27" s="30"/>
      <c r="C27" s="30"/>
      <c r="D27" s="30"/>
      <c r="E27" s="31"/>
      <c r="F27" s="31"/>
      <c r="G27" s="31"/>
      <c r="H27" s="31"/>
      <c r="I27" s="31"/>
      <c r="J27" s="31"/>
    </row>
    <row r="28" spans="1:10" ht="13.50" thickBot="1" customHeight="1">
      <c r="A28" s="32" t="s">
        <v>47</v>
      </c>
      <c r="B28" s="32"/>
      <c r="C28" s="32"/>
      <c r="D28" s="32"/>
      <c r="E28" s="33">
        <v>132013</v>
      </c>
      <c r="F28" s="33"/>
      <c r="G28" s="33">
        <v>132013</v>
      </c>
      <c r="H28" s="33"/>
      <c r="I28" s="33"/>
      <c r="J28" s="33"/>
    </row>
    <row r="31" spans="1:1" ht="33.75" thickBot="1" customHeight="1">
      <c r="A31" s="1" t="s">
        <v>48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49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50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75">
    <mergeCell ref="A1:J1"/>
    <mergeCell ref="C3:J3"/>
    <mergeCell ref="A5:J5"/>
    <mergeCell ref="A8:B8"/>
    <mergeCell ref="D8:E8"/>
    <mergeCell ref="F8:G8"/>
    <mergeCell ref="I8:J8"/>
    <mergeCell ref="A9:B9"/>
    <mergeCell ref="D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H15"/>
    <mergeCell ref="I15:J15"/>
    <mergeCell ref="A16:B16"/>
    <mergeCell ref="D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H19"/>
    <mergeCell ref="I19:J19"/>
    <mergeCell ref="A20:B20"/>
    <mergeCell ref="D20:G20"/>
    <mergeCell ref="I20:J20"/>
    <mergeCell ref="A21:B21"/>
    <mergeCell ref="D21:E21"/>
    <mergeCell ref="F21:G21"/>
    <mergeCell ref="I21:J21"/>
    <mergeCell ref="A22:E22"/>
    <mergeCell ref="F22:H22"/>
    <mergeCell ref="I22:J22"/>
    <mergeCell ref="A25:D25"/>
    <mergeCell ref="E25:F25"/>
    <mergeCell ref="G25:I25"/>
    <mergeCell ref="A26:D26"/>
    <mergeCell ref="E26:F26"/>
    <mergeCell ref="G26:I26"/>
    <mergeCell ref="J26:J28"/>
    <mergeCell ref="A27:D27"/>
    <mergeCell ref="E27:F27"/>
    <mergeCell ref="G27:I27"/>
    <mergeCell ref="A28:D28"/>
    <mergeCell ref="E28:F28"/>
    <mergeCell ref="G28:I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