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<sst xmlns="http://schemas.openxmlformats.org/spreadsheetml/2006/main" count="63" uniqueCount="63">
  <si>
    <t xml:space="preserve"/>
  </si>
  <si>
    <t xml:space="preserve">SAC010</t>
  </si>
  <si>
    <t xml:space="preserve">Ud</t>
  </si>
  <si>
    <t xml:space="preserve">Conjunto de aparatos sanitarios, "ROCA".</t>
  </si>
  <si>
    <r>
      <rPr>
        <sz val="8.25"/>
        <color rgb="FF000000"/>
        <rFont val="Arial"/>
        <family val="2"/>
      </rPr>
      <t xml:space="preserve">Conjunto de aparatos sanitarios en baño formado por: lavabo mural, de porcelana sanitaria, modelo Victoria "ROCA", color Blanco, de 650x510 mm, con juego de fijación; taza de inodoro de tanque bajo, de porcelana sanitaria, modelo Victoria "ROCA", color Blanco, de 370x665x780 mm, con juego de fijación, con cisterna de inodoro, de doble descarga, de 385x180x430 mm, asiento y tapa de inodoro, de caída amortiguada; bidé, de porcelana sanitaria, modelo Victoria "ROCA", color Blanco, de 355x530x385 mm, con juego de fijación, con tapa de bidé. Incluso desagües, llaves de regulación, enlaces de alimentación flexibles y sellado con silicona.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</si>
  <si>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</si>
  <si>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</si>
  <si>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</si>
  <si>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</si>
  <si>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</si>
  <si>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</si>
  <si>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</si>
  <si>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mt30svr010a</t>
  </si>
  <si>
    <t xml:space="preserve">Ud</t>
  </si>
  <si>
    <t xml:space="preserve">Lavabo mural, de porcelana sanitaria, modelo Victoria "ROCA", color Blanco, de 650x510 mm, con juego de fijación, según UNE 67001.</t>
  </si>
  <si>
    <t xml:space="preserve">mt30svr019a</t>
  </si>
  <si>
    <t xml:space="preserve">Ud</t>
  </si>
  <si>
    <t xml:space="preserve">Taza de inodoro de tanque bajo, de porcelana sanitaria, modelo Victoria "ROCA", color Blanco, de 370x665x780 mm, con juego de fijación, según UNE-EN 997.</t>
  </si>
  <si>
    <t xml:space="preserve">mt30svr021a</t>
  </si>
  <si>
    <t xml:space="preserve">Ud</t>
  </si>
  <si>
    <t xml:space="preserve">Cisterna de inodoro, de doble descarga, de porcelana sanitaria, modelo Victoria "ROCA", color Blanco, de 385x180x430 mm, con juego de mecanismos de doble descarga de 3/6 litros, según UNE-EN 997.</t>
  </si>
  <si>
    <t xml:space="preserve">mt30svr022a</t>
  </si>
  <si>
    <t xml:space="preserve">Ud</t>
  </si>
  <si>
    <t xml:space="preserve">Asiento y tapa de inodoro, de caída amortiguada, modelo Victoria "ROCA" color Blanco.</t>
  </si>
  <si>
    <t xml:space="preserve">mt30svr029a</t>
  </si>
  <si>
    <t xml:space="preserve">Ud</t>
  </si>
  <si>
    <t xml:space="preserve">Bidé, de porcelana sanitaria, modelo Victoria "ROCA", color Blanco, de 355x530x385 mm, con juego de fijación, según UNE 67001.</t>
  </si>
  <si>
    <t xml:space="preserve">mt30svr031a</t>
  </si>
  <si>
    <t xml:space="preserve">Ud</t>
  </si>
  <si>
    <t xml:space="preserve">Tapa de bidé, modelo Victoria "ROCA", color Blanco.</t>
  </si>
  <si>
    <t xml:space="preserve">mt36www005b</t>
  </si>
  <si>
    <t xml:space="preserve">Ud</t>
  </si>
  <si>
    <t xml:space="preserve">Acoplamiento a pared acodado con plafón, de PVC, serie B, color blanco, para evacuación de aguas residuales (a baja y alta temperatura) en el interior de los edificios, enlace mixto de 1 1/4"x40 mm de diámetro, según UNE-EN 1329-1, con válvula de desagüe.</t>
  </si>
  <si>
    <t xml:space="preserve">mt38tew010a</t>
  </si>
  <si>
    <t xml:space="preserve">Ud</t>
  </si>
  <si>
    <t xml:space="preserve">Latiguillo flexible de 20 cm y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</si>
  <si>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</si>
  <si>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</si>
  <si>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</si>
  <si>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</si>
  <si>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</si>
  <si>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</si>
  <si>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</si>
  <si>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</si>
  <si>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</si>
  <si>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</si>
  <si>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</si>
  <si>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</si>
  <si>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</si>
  <si>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</si>
  <si>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</si>
  <si>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274,18€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</si>
  <si>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</si>
  <si>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</si>
  <si>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</si>
  <si>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</si>
  <si>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</si>
  <si>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997:2012</t>
  </si>
  <si>
    <t xml:space="preserve">Inodoros y conjuntos de inodoros con sifón incorporado.</t>
  </si>
  <si>
    <t xml:space="preserve">EN  997:2012/AC:2012</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</si>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</sst>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56.56</v>
      </c>
      <c r="I10" s="12">
        <f ca="1">ROUND(INDIRECT(ADDRESS(ROW()+(0), COLUMN()+(-3), 1))*INDIRECT(ADDRESS(ROW()+(0), COLUMN()+(-1), 1)), 2)</f>
        <v>56.56</v>
      </c>
      <c r="J10" s="12"/>
    </row>
    <row r="11" spans="1:10" ht="24.00" thickBot="1" customHeight="1">
      <c r="A11" s="1" t="s">
        <v>15</v>
      </c>
      <c r="B11" s="1"/>
      <c r="C11" s="10" t="s">
        <v>16</v>
      </c>
      <c r="D11" s="1" t="s">
        <v>17</v>
      </c>
      <c r="E11" s="1"/>
      <c r="F11" s="11">
        <v>1</v>
      </c>
      <c r="G11" s="11"/>
      <c r="H11" s="12">
        <v>67.48</v>
      </c>
      <c r="I11" s="12">
        <f ca="1">ROUND(INDIRECT(ADDRESS(ROW()+(0), COLUMN()+(-3), 1))*INDIRECT(ADDRESS(ROW()+(0), COLUMN()+(-1), 1)), 2)</f>
        <v>67.48</v>
      </c>
      <c r="J11" s="12"/>
    </row>
    <row r="12" spans="1:10" ht="34.50" thickBot="1" customHeight="1">
      <c r="A12" s="1" t="s">
        <v>18</v>
      </c>
      <c r="B12" s="1"/>
      <c r="C12" s="10" t="s">
        <v>19</v>
      </c>
      <c r="D12" s="1" t="s">
        <v>20</v>
      </c>
      <c r="E12" s="1"/>
      <c r="F12" s="11">
        <v>1</v>
      </c>
      <c r="G12" s="11"/>
      <c r="H12" s="12">
        <v>115.36</v>
      </c>
      <c r="I12" s="12">
        <f ca="1">ROUND(INDIRECT(ADDRESS(ROW()+(0), COLUMN()+(-3), 1))*INDIRECT(ADDRESS(ROW()+(0), COLUMN()+(-1), 1)), 2)</f>
        <v>115.36</v>
      </c>
      <c r="J12" s="12"/>
    </row>
    <row r="13" spans="1:10" ht="24.00" thickBot="1" customHeight="1">
      <c r="A13" s="1" t="s">
        <v>21</v>
      </c>
      <c r="B13" s="1"/>
      <c r="C13" s="10" t="s">
        <v>22</v>
      </c>
      <c r="D13" s="1" t="s">
        <v>23</v>
      </c>
      <c r="E13" s="1"/>
      <c r="F13" s="11">
        <v>1</v>
      </c>
      <c r="G13" s="11"/>
      <c r="H13" s="12">
        <v>105.28</v>
      </c>
      <c r="I13" s="12">
        <f ca="1">ROUND(INDIRECT(ADDRESS(ROW()+(0), COLUMN()+(-3), 1))*INDIRECT(ADDRESS(ROW()+(0), COLUMN()+(-1), 1)), 2)</f>
        <v>105.28</v>
      </c>
      <c r="J13" s="12"/>
    </row>
    <row r="14" spans="1:10" ht="24.00" thickBot="1" customHeight="1">
      <c r="A14" s="1" t="s">
        <v>24</v>
      </c>
      <c r="B14" s="1"/>
      <c r="C14" s="10" t="s">
        <v>25</v>
      </c>
      <c r="D14" s="1" t="s">
        <v>26</v>
      </c>
      <c r="E14" s="1"/>
      <c r="F14" s="11">
        <v>1</v>
      </c>
      <c r="G14" s="11"/>
      <c r="H14" s="12">
        <v>62.16</v>
      </c>
      <c r="I14" s="12">
        <f ca="1">ROUND(INDIRECT(ADDRESS(ROW()+(0), COLUMN()+(-3), 1))*INDIRECT(ADDRESS(ROW()+(0), COLUMN()+(-1), 1)), 2)</f>
        <v>62.16</v>
      </c>
      <c r="J14" s="12"/>
    </row>
    <row r="15" spans="1:10" ht="13.50" thickBot="1" customHeight="1">
      <c r="A15" s="1" t="s">
        <v>27</v>
      </c>
      <c r="B15" s="1"/>
      <c r="C15" s="10" t="s">
        <v>28</v>
      </c>
      <c r="D15" s="1" t="s">
        <v>29</v>
      </c>
      <c r="E15" s="1"/>
      <c r="F15" s="11">
        <v>1</v>
      </c>
      <c r="G15" s="11"/>
      <c r="H15" s="12">
        <v>55.58</v>
      </c>
      <c r="I15" s="12">
        <f ca="1">ROUND(INDIRECT(ADDRESS(ROW()+(0), COLUMN()+(-3), 1))*INDIRECT(ADDRESS(ROW()+(0), COLUMN()+(-1), 1)), 2)</f>
        <v>55.58</v>
      </c>
      <c r="J15" s="12"/>
    </row>
    <row r="16" spans="1:10" ht="45.00" thickBot="1" customHeight="1">
      <c r="A16" s="1" t="s">
        <v>30</v>
      </c>
      <c r="B16" s="1"/>
      <c r="C16" s="10" t="s">
        <v>31</v>
      </c>
      <c r="D16" s="1" t="s">
        <v>32</v>
      </c>
      <c r="E16" s="1"/>
      <c r="F16" s="11">
        <v>2</v>
      </c>
      <c r="G16" s="11"/>
      <c r="H16" s="12">
        <v>10.95</v>
      </c>
      <c r="I16" s="12">
        <f ca="1">ROUND(INDIRECT(ADDRESS(ROW()+(0), COLUMN()+(-3), 1))*INDIRECT(ADDRESS(ROW()+(0), COLUMN()+(-1), 1)), 2)</f>
        <v>21.9</v>
      </c>
      <c r="J16" s="12"/>
    </row>
    <row r="17" spans="1:10" ht="13.50" thickBot="1" customHeight="1">
      <c r="A17" s="1" t="s">
        <v>33</v>
      </c>
      <c r="B17" s="1"/>
      <c r="C17" s="10" t="s">
        <v>34</v>
      </c>
      <c r="D17" s="1" t="s">
        <v>35</v>
      </c>
      <c r="E17" s="1"/>
      <c r="F17" s="11">
        <v>1</v>
      </c>
      <c r="G17" s="11"/>
      <c r="H17" s="12">
        <v>8</v>
      </c>
      <c r="I17" s="12">
        <f ca="1">ROUND(INDIRECT(ADDRESS(ROW()+(0), COLUMN()+(-3), 1))*INDIRECT(ADDRESS(ROW()+(0), COLUMN()+(-1), 1)), 2)</f>
        <v>8</v>
      </c>
      <c r="J17" s="12"/>
    </row>
    <row r="18" spans="1:10" ht="24.00" thickBot="1" customHeight="1">
      <c r="A18" s="1" t="s">
        <v>36</v>
      </c>
      <c r="B18" s="1"/>
      <c r="C18" s="10" t="s">
        <v>37</v>
      </c>
      <c r="D18" s="1" t="s">
        <v>38</v>
      </c>
      <c r="E18" s="1"/>
      <c r="F18" s="13">
        <v>0.036</v>
      </c>
      <c r="G18" s="13"/>
      <c r="H18" s="14">
        <v>7.5</v>
      </c>
      <c r="I18" s="14">
        <f ca="1">ROUND(INDIRECT(ADDRESS(ROW()+(0), COLUMN()+(-3), 1))*INDIRECT(ADDRESS(ROW()+(0), COLUMN()+(-1), 1)), 2)</f>
        <v>0.27</v>
      </c>
      <c r="J18" s="14"/>
    </row>
    <row r="19" spans="1:10" ht="13.50" thickBot="1" customHeight="1">
      <c r="A19" s="15"/>
      <c r="B19" s="15"/>
      <c r="C19" s="15"/>
      <c r="D19" s="15"/>
      <c r="E19" s="15"/>
      <c r="F19" s="9" t="s">
        <v>39</v>
      </c>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492.59</v>
      </c>
      <c r="J19" s="17"/>
    </row>
    <row r="20" spans="1:10" ht="13.50" thickBot="1" customHeight="1">
      <c r="A20" s="15">
        <v>2</v>
      </c>
      <c r="B20" s="15"/>
      <c r="C20" s="15"/>
      <c r="D20" s="18" t="s">
        <v>40</v>
      </c>
      <c r="E20" s="18"/>
      <c r="F20" s="18"/>
      <c r="G20" s="18"/>
      <c r="H20" s="15"/>
      <c r="I20" s="15"/>
      <c r="J20" s="15"/>
    </row>
    <row r="21" spans="1:10" ht="13.50" thickBot="1" customHeight="1">
      <c r="A21" s="1" t="s">
        <v>41</v>
      </c>
      <c r="B21" s="1"/>
      <c r="C21" s="10" t="s">
        <v>42</v>
      </c>
      <c r="D21" s="1" t="s">
        <v>43</v>
      </c>
      <c r="E21" s="1"/>
      <c r="F21" s="11">
        <v>2.16</v>
      </c>
      <c r="G21" s="11"/>
      <c r="H21" s="12">
        <v>22.74</v>
      </c>
      <c r="I21" s="12">
        <f ca="1">ROUND(INDIRECT(ADDRESS(ROW()+(0), COLUMN()+(-3), 1))*INDIRECT(ADDRESS(ROW()+(0), COLUMN()+(-1), 1)), 2)</f>
        <v>49.12</v>
      </c>
      <c r="J21" s="12"/>
    </row>
    <row r="22" spans="1:10" ht="13.50" thickBot="1" customHeight="1">
      <c r="A22" s="1" t="s">
        <v>44</v>
      </c>
      <c r="B22" s="1"/>
      <c r="C22" s="10" t="s">
        <v>45</v>
      </c>
      <c r="D22" s="1" t="s">
        <v>46</v>
      </c>
      <c r="E22" s="1"/>
      <c r="F22" s="13">
        <v>1.44</v>
      </c>
      <c r="G22" s="13"/>
      <c r="H22" s="14">
        <v>20.98</v>
      </c>
      <c r="I22" s="14">
        <f ca="1">ROUND(INDIRECT(ADDRESS(ROW()+(0), COLUMN()+(-3), 1))*INDIRECT(ADDRESS(ROW()+(0), COLUMN()+(-1), 1)), 2)</f>
        <v>30.21</v>
      </c>
      <c r="J22" s="14"/>
    </row>
    <row r="23" spans="1:10" ht="13.50" thickBot="1" customHeight="1">
      <c r="A23" s="15"/>
      <c r="B23" s="15"/>
      <c r="C23" s="15"/>
      <c r="D23" s="15"/>
      <c r="E23" s="15"/>
      <c r="F23" s="9" t="s">
        <v>47</v>
      </c>
      <c r="G23" s="9"/>
      <c r="H23" s="9"/>
      <c r="I23" s="17">
        <f ca="1">ROUND(SUM(INDIRECT(ADDRESS(ROW()+(-1), COLUMN()+(0), 1)),INDIRECT(ADDRESS(ROW()+(-2), COLUMN()+(0), 1))), 2)</f>
        <v>79.33</v>
      </c>
      <c r="J23" s="17"/>
    </row>
    <row r="24" spans="1:10" ht="13.50" thickBot="1" customHeight="1">
      <c r="A24" s="15">
        <v>3</v>
      </c>
      <c r="B24" s="15"/>
      <c r="C24" s="15"/>
      <c r="D24" s="18" t="s">
        <v>48</v>
      </c>
      <c r="E24" s="18"/>
      <c r="F24" s="18"/>
      <c r="G24" s="18"/>
      <c r="H24" s="15"/>
      <c r="I24" s="15"/>
      <c r="J24" s="15"/>
    </row>
    <row r="25" spans="1:10" ht="13.50" thickBot="1" customHeight="1">
      <c r="A25" s="19"/>
      <c r="B25" s="19"/>
      <c r="C25" s="20" t="s">
        <v>49</v>
      </c>
      <c r="D25" s="19" t="s">
        <v>50</v>
      </c>
      <c r="E25" s="19"/>
      <c r="F25" s="13">
        <v>2</v>
      </c>
      <c r="G25" s="13"/>
      <c r="H25" s="14">
        <f ca="1">ROUND(SUM(INDIRECT(ADDRESS(ROW()+(-2), COLUMN()+(1), 1)),INDIRECT(ADDRESS(ROW()+(-6), COLUMN()+(1), 1))), 2)</f>
        <v>571.92</v>
      </c>
      <c r="I25" s="14">
        <f ca="1">ROUND(INDIRECT(ADDRESS(ROW()+(0), COLUMN()+(-3), 1))*INDIRECT(ADDRESS(ROW()+(0), COLUMN()+(-1), 1))/100, 2)</f>
        <v>11.44</v>
      </c>
      <c r="J25" s="14"/>
    </row>
    <row r="26" spans="1:10" ht="13.50" thickBot="1" customHeight="1">
      <c r="A26" s="21" t="s">
        <v>51</v>
      </c>
      <c r="B26" s="21"/>
      <c r="C26" s="22"/>
      <c r="D26" s="23"/>
      <c r="E26" s="23"/>
      <c r="F26" s="24" t="s">
        <v>52</v>
      </c>
      <c r="G26" s="24"/>
      <c r="H26" s="25"/>
      <c r="I26" s="26">
        <f ca="1">ROUND(SUM(INDIRECT(ADDRESS(ROW()+(-1), COLUMN()+(0), 1)),INDIRECT(ADDRESS(ROW()+(-3), COLUMN()+(0), 1)),INDIRECT(ADDRESS(ROW()+(-7), COLUMN()+(0), 1))), 2)</f>
        <v>583.36</v>
      </c>
      <c r="J26" s="26"/>
    </row>
    <row r="29" spans="1:10" ht="13.50" thickBot="1" customHeight="1">
      <c r="A29" s="27" t="s">
        <v>53</v>
      </c>
      <c r="B29" s="27"/>
      <c r="C29" s="27"/>
      <c r="D29" s="27"/>
      <c r="E29" s="27" t="s">
        <v>54</v>
      </c>
      <c r="F29" s="27"/>
      <c r="G29" s="27" t="s">
        <v>55</v>
      </c>
      <c r="H29" s="27"/>
      <c r="I29" s="27"/>
      <c r="J29" s="27" t="s">
        <v>56</v>
      </c>
    </row>
    <row r="30" spans="1:10" ht="13.50" thickBot="1" customHeight="1">
      <c r="A30" s="28" t="s">
        <v>57</v>
      </c>
      <c r="B30" s="28"/>
      <c r="C30" s="28"/>
      <c r="D30" s="28"/>
      <c r="E30" s="29">
        <v>1.12201e+006</v>
      </c>
      <c r="F30" s="29"/>
      <c r="G30" s="29">
        <v>162013</v>
      </c>
      <c r="H30" s="29"/>
      <c r="I30" s="29"/>
      <c r="J30" s="29">
        <v>4</v>
      </c>
    </row>
    <row r="31" spans="1:10" ht="13.50" thickBot="1" customHeight="1">
      <c r="A31" s="30" t="s">
        <v>58</v>
      </c>
      <c r="B31" s="30"/>
      <c r="C31" s="30"/>
      <c r="D31" s="30"/>
      <c r="E31" s="31"/>
      <c r="F31" s="31"/>
      <c r="G31" s="31"/>
      <c r="H31" s="31"/>
      <c r="I31" s="31"/>
      <c r="J31" s="31"/>
    </row>
    <row r="32" spans="1:10" ht="13.50" thickBot="1" customHeight="1">
      <c r="A32" s="32" t="s">
        <v>59</v>
      </c>
      <c r="B32" s="32"/>
      <c r="C32" s="32"/>
      <c r="D32" s="32"/>
      <c r="E32" s="33">
        <v>132013</v>
      </c>
      <c r="F32" s="33"/>
      <c r="G32" s="33">
        <v>132013</v>
      </c>
      <c r="H32" s="33"/>
      <c r="I32" s="33"/>
      <c r="J32" s="33"/>
    </row>
    <row r="35" spans="1:1" ht="33.75" thickBot="1" customHeight="1">
      <c r="A35" s="1" t="s">
        <v>60</v>
      </c>
      <c r="B35" s="1"/>
      <c r="C35" s="1"/>
      <c r="D35" s="1"/>
      <c r="E35" s="1"/>
      <c r="F35" s="1"/>
      <c r="G35" s="1"/>
      <c r="H35" s="1"/>
      <c r="I35" s="1"/>
      <c r="J35" s="1"/>
    </row>
    <row r="36" spans="1:1" ht="33.75" thickBot="1" customHeight="1">
      <c r="A36" s="1" t="s">
        <v>61</v>
      </c>
      <c r="B36" s="1"/>
      <c r="C36" s="1"/>
      <c r="D36" s="1"/>
      <c r="E36" s="1"/>
      <c r="F36" s="1"/>
      <c r="G36" s="1"/>
      <c r="H36" s="1"/>
      <c r="I36" s="1"/>
      <c r="J36" s="1"/>
    </row>
    <row r="37" spans="1:1" ht="33.75" thickBot="1" customHeight="1">
      <c r="A37" s="1" t="s">
        <v>62</v>
      </c>
      <c r="B37" s="1"/>
      <c r="C37" s="1"/>
      <c r="D37" s="1"/>
      <c r="E37" s="1"/>
      <c r="F37" s="1"/>
      <c r="G37" s="1"/>
      <c r="H37" s="1"/>
      <c r="I37" s="1"/>
      <c r="J37" s="1"/>
    </row>
  </sheetData>
  <mergeCells count="9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G22"/>
    <mergeCell ref="I22:J22"/>
    <mergeCell ref="A23:B23"/>
    <mergeCell ref="D23:E23"/>
    <mergeCell ref="F23:H23"/>
    <mergeCell ref="I23:J23"/>
    <mergeCell ref="A24:B24"/>
    <mergeCell ref="D24:G24"/>
    <mergeCell ref="I24:J24"/>
    <mergeCell ref="A25:B25"/>
    <mergeCell ref="D25:E25"/>
    <mergeCell ref="F25:G25"/>
    <mergeCell ref="I25:J25"/>
    <mergeCell ref="A26:E26"/>
    <mergeCell ref="F26:H26"/>
    <mergeCell ref="I26:J26"/>
    <mergeCell ref="A29:D29"/>
    <mergeCell ref="E29:F29"/>
    <mergeCell ref="G29:I29"/>
    <mergeCell ref="A30:D30"/>
    <mergeCell ref="E30:F30"/>
    <mergeCell ref="G30:I30"/>
    <mergeCell ref="J30:J32"/>
    <mergeCell ref="A31:D31"/>
    <mergeCell ref="E31:F31"/>
    <mergeCell ref="G31:I31"/>
    <mergeCell ref="A32:D32"/>
    <mergeCell ref="E32:F32"/>
    <mergeCell ref="G32:I32"/>
    <mergeCell ref="A35:J35"/>
    <mergeCell ref="A36:J36"/>
    <mergeCell ref="A37:J37"/>
  </mergeCells>
  <pageMargins left="0.147638" right="0.147638" top="0.206693" bottom="0.206693" header="0.0" footer="0.0"/>
  <pageSetup paperSize="9" orientation="portrait"/>
  <rowBreaks count="0" manualBreakCount="0">
    </rowBreaks>
</worksheet>
</file>