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<sst xmlns="http://schemas.openxmlformats.org/spreadsheetml/2006/main" count="63" uniqueCount="63">
  <si>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</si>
  <si>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SAC010</t>
  </si>
  <si>
    <t xml:space="preserve">Ud</t>
  </si>
  <si>
    <t xml:space="preserve">Conjunto de aparatos sanitarios, "ROCA".</t>
  </si>
  <si>
    <r>
      <rPr>
        <sz val="8.25"/>
        <color rgb="FF000000"/>
        <rFont val="Arial"/>
        <family val="2"/>
      </rPr>
      <t xml:space="preserve">Conjunto de aparatos sanitarios en baño formado por: lavabo doble mural, de porcelana sanitaria, modelo Veranda "ROCA", color Blanco, de 1000x520 mm, con juego de fijación; taza de inodoro de tanque bajo, de porcelana sanitaria, modelo Veranda "ROCA", color Blanco, de 390x695x800 mm, con codo de evacuación y juego de fijación, con cisterna de inodoro, de doble descarga, de 420x200x480 mm, asiento y tapa de inodoro, de caída amortiguada; bidé, de porcelana sanitaria, modelo Veranda "ROCA", color Blanco, de 390x640x385 mm, con sifón curvo de 1 1/4" y juego de fijación, con aro lacado de bidé.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</si>
  <si>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</si>
  <si>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</si>
  <si>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</si>
  <si>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</si>
  <si>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</si>
  <si>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</si>
  <si>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</si>
  <si>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mt30snr010aa</t>
  </si>
  <si>
    <t xml:space="preserve">Ud</t>
  </si>
  <si>
    <t xml:space="preserve">Lavabo doble mural, de porcelana sanitaria, modelo Veranda "ROCA", color Blanco, de 1000x520 mm, con juego de fijación, según UNE 67001.</t>
  </si>
  <si>
    <t xml:space="preserve">mt30snr020a</t>
  </si>
  <si>
    <t xml:space="preserve">Ud</t>
  </si>
  <si>
    <t xml:space="preserve">Taza de inodoro de tanque bajo, de porcelana sanitaria, modelo Veranda "ROCA", color Blanco, de 390x695x800 mm, con codo de evacuación y juego de fijación, según UNE-EN 997.</t>
  </si>
  <si>
    <t xml:space="preserve">mt30snr021a</t>
  </si>
  <si>
    <t xml:space="preserve">Ud</t>
  </si>
  <si>
    <t xml:space="preserve">Cisterna de inodoro, de doble descarga, de porcelana sanitaria, modelo Veranda "ROCA", color Blanco, de 420x200x480 mm, con mecanismo de descarga de 3/6 litros, tapa y mecanismo pulsador, según UNE-EN 997.</t>
  </si>
  <si>
    <t xml:space="preserve">mt30snr022a</t>
  </si>
  <si>
    <t xml:space="preserve">Ud</t>
  </si>
  <si>
    <t xml:space="preserve">Asiento y tapa de inodoro, de caída amortiguada, modelo Veranda "ROCA", color Blanco.</t>
  </si>
  <si>
    <t xml:space="preserve">mt30snr030a</t>
  </si>
  <si>
    <t xml:space="preserve">Ud</t>
  </si>
  <si>
    <t xml:space="preserve">Bidé, de porcelana sanitaria, modelo Veranda "ROCA", color Blanco, de 390x640x385 mm, con sifón curvo de 1 1/4" y juego de fijación, según UNE 67001.</t>
  </si>
  <si>
    <t xml:space="preserve">mt30snr031a</t>
  </si>
  <si>
    <t xml:space="preserve">Ud</t>
  </si>
  <si>
    <t xml:space="preserve">Aro lacado de bidé, modelo Veranda "ROCA", color Blanco.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</si>
  <si>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</si>
  <si>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</si>
  <si>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</si>
  <si>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</si>
  <si>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</si>
  <si>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</si>
  <si>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</si>
  <si>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</si>
  <si>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</si>
  <si>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</si>
  <si>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</si>
  <si>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</si>
  <si>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</si>
  <si>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</si>
  <si>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</si>
  <si>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</si>
  <si>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</si>
  <si>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</si>
  <si>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</si>
  <si>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</si>
  <si>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</si>
  <si>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1.377,83€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</si>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</sst>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2.24" customWidth="1"/>
    <col min="6" max="6" width="1.36" customWidth="1"/>
    <col min="7" max="7" width="10.37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1"/>
      <c r="G10" s="12">
        <v>525</v>
      </c>
      <c r="H10" s="12">
        <f ca="1">ROUND(INDIRECT(ADDRESS(ROW()+(0), COLUMN()+(-3), 1))*INDIRECT(ADDRESS(ROW()+(0), COLUMN()+(-1), 1)), 2)</f>
        <v>1050</v>
      </c>
      <c r="I10" s="12"/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567</v>
      </c>
      <c r="H11" s="12">
        <f ca="1">ROUND(INDIRECT(ADDRESS(ROW()+(0), COLUMN()+(-3), 1))*INDIRECT(ADDRESS(ROW()+(0), COLUMN()+(-1), 1)), 2)</f>
        <v>567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460.6</v>
      </c>
      <c r="H12" s="12">
        <f ca="1">ROUND(INDIRECT(ADDRESS(ROW()+(0), COLUMN()+(-3), 1))*INDIRECT(ADDRESS(ROW()+(0), COLUMN()+(-1), 1)), 2)</f>
        <v>460.6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149.8</v>
      </c>
      <c r="H13" s="12">
        <f ca="1">ROUND(INDIRECT(ADDRESS(ROW()+(0), COLUMN()+(-3), 1))*INDIRECT(ADDRESS(ROW()+(0), COLUMN()+(-1), 1)), 2)</f>
        <v>149.8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460.6</v>
      </c>
      <c r="H14" s="12">
        <f ca="1">ROUND(INDIRECT(ADDRESS(ROW()+(0), COLUMN()+(-3), 1))*INDIRECT(ADDRESS(ROW()+(0), COLUMN()+(-1), 1)), 2)</f>
        <v>460.6</v>
      </c>
      <c r="I14" s="12"/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41.3</v>
      </c>
      <c r="H15" s="12">
        <f ca="1">ROUND(INDIRECT(ADDRESS(ROW()+(0), COLUMN()+(-3), 1))*INDIRECT(ADDRESS(ROW()+(0), COLUMN()+(-1), 1)), 2)</f>
        <v>41.3</v>
      </c>
      <c r="I15" s="12"/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1"/>
      <c r="G16" s="12">
        <v>10.95</v>
      </c>
      <c r="H16" s="12">
        <f ca="1">ROUND(INDIRECT(ADDRESS(ROW()+(0), COLUMN()+(-3), 1))*INDIRECT(ADDRESS(ROW()+(0), COLUMN()+(-1), 1)), 2)</f>
        <v>32.85</v>
      </c>
      <c r="I16" s="12"/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1"/>
      <c r="G17" s="12">
        <v>8</v>
      </c>
      <c r="H17" s="12">
        <f ca="1">ROUND(INDIRECT(ADDRESS(ROW()+(0), COLUMN()+(-3), 1))*INDIRECT(ADDRESS(ROW()+(0), COLUMN()+(-1), 1)), 2)</f>
        <v>8</v>
      </c>
      <c r="I17" s="12"/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0.048</v>
      </c>
      <c r="F18" s="13"/>
      <c r="G18" s="14">
        <v>7.5</v>
      </c>
      <c r="H18" s="14">
        <f ca="1">ROUND(INDIRECT(ADDRESS(ROW()+(0), COLUMN()+(-3), 1))*INDIRECT(ADDRESS(ROW()+(0), COLUMN()+(-1), 1)), 2)</f>
        <v>0.36</v>
      </c>
      <c r="I18" s="14"/>
    </row>
    <row r="19" spans="1:9" ht="13.50" thickBot="1" customHeight="1">
      <c r="A19" s="15"/>
      <c r="B19" s="15"/>
      <c r="C19" s="15"/>
      <c r="D19" s="15"/>
      <c r="E19" s="9" t="s">
        <v>39</v>
      </c>
      <c r="F19" s="9"/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2770.51</v>
      </c>
      <c r="I19" s="17"/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2.82</v>
      </c>
      <c r="F21" s="11"/>
      <c r="G21" s="12">
        <v>22.74</v>
      </c>
      <c r="H21" s="12">
        <f ca="1">ROUND(INDIRECT(ADDRESS(ROW()+(0), COLUMN()+(-3), 1))*INDIRECT(ADDRESS(ROW()+(0), COLUMN()+(-1), 1)), 2)</f>
        <v>64.13</v>
      </c>
      <c r="I21" s="12"/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1.88</v>
      </c>
      <c r="F22" s="13"/>
      <c r="G22" s="14">
        <v>20.98</v>
      </c>
      <c r="H22" s="14">
        <f ca="1">ROUND(INDIRECT(ADDRESS(ROW()+(0), COLUMN()+(-3), 1))*INDIRECT(ADDRESS(ROW()+(0), COLUMN()+(-1), 1)), 2)</f>
        <v>39.44</v>
      </c>
      <c r="I22" s="14"/>
    </row>
    <row r="23" spans="1:9" ht="13.50" thickBot="1" customHeight="1">
      <c r="A23" s="15"/>
      <c r="B23" s="15"/>
      <c r="C23" s="15"/>
      <c r="D23" s="15"/>
      <c r="E23" s="9" t="s">
        <v>47</v>
      </c>
      <c r="F23" s="9"/>
      <c r="G23" s="9"/>
      <c r="H23" s="17">
        <f ca="1">ROUND(SUM(INDIRECT(ADDRESS(ROW()+(-1), COLUMN()+(0), 1)),INDIRECT(ADDRESS(ROW()+(-2), COLUMN()+(0), 1))), 2)</f>
        <v>103.57</v>
      </c>
      <c r="I23" s="17"/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3"/>
      <c r="G25" s="14">
        <f ca="1">ROUND(SUM(INDIRECT(ADDRESS(ROW()+(-2), COLUMN()+(1), 1)),INDIRECT(ADDRESS(ROW()+(-6), COLUMN()+(1), 1))), 2)</f>
        <v>2874.08</v>
      </c>
      <c r="H25" s="14">
        <f ca="1">ROUND(INDIRECT(ADDRESS(ROW()+(0), COLUMN()+(-3), 1))*INDIRECT(ADDRESS(ROW()+(0), COLUMN()+(-1), 1))/100, 2)</f>
        <v>57.48</v>
      </c>
      <c r="I25" s="14"/>
    </row>
    <row r="26" spans="1:9" ht="13.50" thickBot="1" customHeight="1">
      <c r="A26" s="21" t="s">
        <v>51</v>
      </c>
      <c r="B26" s="21"/>
      <c r="C26" s="22"/>
      <c r="D26" s="23"/>
      <c r="E26" s="24" t="s">
        <v>52</v>
      </c>
      <c r="F26" s="24"/>
      <c r="G26" s="25"/>
      <c r="H26" s="26">
        <f ca="1">ROUND(SUM(INDIRECT(ADDRESS(ROW()+(-1), COLUMN()+(0), 1)),INDIRECT(ADDRESS(ROW()+(-3), COLUMN()+(0), 1)),INDIRECT(ADDRESS(ROW()+(-7), COLUMN()+(0), 1))), 2)</f>
        <v>2931.56</v>
      </c>
      <c r="I26" s="26"/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 t="s">
        <v>55</v>
      </c>
      <c r="G29" s="27"/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1.12201e+006</v>
      </c>
      <c r="F30" s="29">
        <v>162013</v>
      </c>
      <c r="G30" s="29"/>
      <c r="H30" s="29"/>
      <c r="I30" s="29">
        <v>4</v>
      </c>
    </row>
    <row r="31" spans="1:9" ht="13.50" thickBot="1" customHeight="1">
      <c r="A31" s="30" t="s">
        <v>58</v>
      </c>
      <c r="B31" s="30"/>
      <c r="C31" s="30"/>
      <c r="D31" s="30"/>
      <c r="E31" s="31"/>
      <c r="F31" s="31"/>
      <c r="G31" s="31"/>
      <c r="H31" s="31"/>
      <c r="I31" s="31"/>
    </row>
    <row r="32" spans="1:9" ht="13.50" thickBot="1" customHeight="1">
      <c r="A32" s="32" t="s">
        <v>59</v>
      </c>
      <c r="B32" s="32"/>
      <c r="C32" s="32"/>
      <c r="D32" s="32"/>
      <c r="E32" s="33">
        <v>132013</v>
      </c>
      <c r="F32" s="33">
        <v>132013</v>
      </c>
      <c r="G32" s="33"/>
      <c r="H32" s="33"/>
      <c r="I32" s="33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</sheetData>
  <mergeCells count="7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G19"/>
    <mergeCell ref="H19:I19"/>
    <mergeCell ref="A20:B20"/>
    <mergeCell ref="D20:F20"/>
    <mergeCell ref="H20:I20"/>
    <mergeCell ref="A21:B21"/>
    <mergeCell ref="E21:F21"/>
    <mergeCell ref="H21:I21"/>
    <mergeCell ref="A22:B22"/>
    <mergeCell ref="E22:F22"/>
    <mergeCell ref="H22:I22"/>
    <mergeCell ref="A23:B23"/>
    <mergeCell ref="E23:G23"/>
    <mergeCell ref="H23:I23"/>
    <mergeCell ref="A24:B24"/>
    <mergeCell ref="D24:F24"/>
    <mergeCell ref="H24:I24"/>
    <mergeCell ref="A25:B25"/>
    <mergeCell ref="E25:F25"/>
    <mergeCell ref="H25:I25"/>
    <mergeCell ref="A26:D26"/>
    <mergeCell ref="E26:G26"/>
    <mergeCell ref="H26:I26"/>
    <mergeCell ref="A29:D29"/>
    <mergeCell ref="F29:H29"/>
    <mergeCell ref="A30:D30"/>
    <mergeCell ref="F30:H30"/>
    <mergeCell ref="I30:I32"/>
    <mergeCell ref="A31:D31"/>
    <mergeCell ref="F31:H31"/>
    <mergeCell ref="A32:D32"/>
    <mergeCell ref="F32:H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