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<sst xmlns="http://schemas.openxmlformats.org/spreadsheetml/2006/main" count="67" uniqueCount="67">
  <si>
    <t xml:space="preserve"/>
  </si>
  <si>
    <t xml:space="preserve">UDH010</t>
  </si>
  <si>
    <t xml:space="preserve">m²</t>
  </si>
  <si>
    <t xml:space="preserve">Pavimento continuo de hormigón tratado superficialmente con endurecedor o colorante, uso deportivo.</t>
  </si>
  <si>
    <r>
      <rPr>
        <sz val="8.25"/>
        <color rgb="FF000000"/>
        <rFont val="Arial"/>
        <family val="2"/>
      </rPr>
      <t xml:space="preserve">Pavimento continuo exterior para pista deportiva, de 10 cm de espesor, de hormigón con adición de fibras, realizado con hormigón HM-30/B/20/X0+XF3 fabricado en central y vertido desde camión con un contenido de fibras sin función estructural, fibras de vidrio resistentes a los álcalis (AR) de 2 kg/m³, extendido y vibrado manual mediante regla vibrante; tratado superficialmente con imprimación reguladora de la absorción; capa de rodadura de 3 a 4 mm de espesor de mortero de cemento CEM I/45 R con áridos silíceos y aditivos, con un rendimiento aproximado de 1 kg/m², con acabado fratasado mecánico; capa de acabado con pintura plástica a base de resinas acrílicas puras en emulsión acuosa, color rojo. Incluso panel de poliestireno expandido de 3 cm de espesor, para la ejecución de juntas de dilatación. El precio no incluye la base de la solera.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</si>
  <si>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</si>
  <si>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</si>
  <si>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</si>
  <si>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</si>
  <si>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</si>
  <si>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</si>
  <si>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</si>
  <si>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mt10hmf010lRb</t>
  </si>
  <si>
    <t xml:space="preserve">m³</t>
  </si>
  <si>
    <t xml:space="preserve">Hormigón HM-30/B/20/X0+XF3, fabricado en central.</t>
  </si>
  <si>
    <t xml:space="preserve">mt08fic020b</t>
  </si>
  <si>
    <t xml:space="preserve">kg</t>
  </si>
  <si>
    <t xml:space="preserve">Fibras de vidrio resistentes a los álcalis (AR), con un contenido mínimo de zirconio del 17,1%, de 13 mm de longitud y 13,5 micras de diámetro, con 100 filamentos por hebra unidos entre sí mediante adhesivo, límite elástico 74000 N/mm², resistencia a tracción 1620 MPa, para prevenir fisuras por retracción en elementos de hormigón, según UNE-EN 15422.</t>
  </si>
  <si>
    <t xml:space="preserve">mt09moc005b</t>
  </si>
  <si>
    <t xml:space="preserve">kg</t>
  </si>
  <si>
    <t xml:space="preserve">Imprimación reguladora de la absorción, para la fijación de soportes disgregables y mejorar la adherencia de los soportes absorbentes.</t>
  </si>
  <si>
    <t xml:space="preserve">mt47adh020</t>
  </si>
  <si>
    <t xml:space="preserve">m²</t>
  </si>
  <si>
    <t xml:space="preserve">Revestimiento continuo constituido por aglomerado de cuarzo, cemento y colorante, de 3 a 4 mm de espesor, para acabado superficial de pavimento de pista deportiva.</t>
  </si>
  <si>
    <t xml:space="preserve">mt27pdj010f</t>
  </si>
  <si>
    <t xml:space="preserve">l</t>
  </si>
  <si>
    <t xml:space="preserve">Pintura plástica, acabado satinado, a base de resinas acrílicas puras emulsionadas en agua, color rojo, flexible, dura, resistente al agua y a la intemperie, para aplicar con brocha, rodillo o pistola, sin diluir.</t>
  </si>
  <si>
    <t xml:space="preserve">mt47adh022</t>
  </si>
  <si>
    <t xml:space="preserve">m</t>
  </si>
  <si>
    <t xml:space="preserve">Poliestireno expandido en juntas de dilatación de pavimentos continuos de hormigón.</t>
  </si>
  <si>
    <t xml:space="preserve">mt15bas030b</t>
  </si>
  <si>
    <t xml:space="preserve">Ud</t>
  </si>
  <si>
    <t xml:space="preserve">Cartucho de masilla elastómera monocomponente a base de poliuretano, de color gris, de 600 ml, tipo F-25 HM según UNE-EN ISO 11600, de alta adherencia y de endurecimiento rápido, con elevadas propiedades elásticas, resistencia a la intemperie, al envejecimiento y a los rayos UV, apta para estar en contacto con agua potable, dureza Shore A aproximada de 35 y alargamiento en rotura &gt; 600%, según UNE-EN ISO 11600.</t>
  </si>
  <si>
    <t xml:space="preserve">Subtotal materiales:</t>
  </si>
  <si>
    <t xml:space="preserve">Equipo y maquinaria</t>
  </si>
  <si>
    <t xml:space="preserve">mq04dua020b</t>
  </si>
  <si>
    <t xml:space="preserve">h</t>
  </si>
  <si>
    <t xml:space="preserve">Dumper de descarga frontal de 2 t de carga útil.</t>
  </si>
  <si>
    <t xml:space="preserve">mq06vib020</t>
  </si>
  <si>
    <t xml:space="preserve">h</t>
  </si>
  <si>
    <t xml:space="preserve">Regla vibrante de 3 m.</t>
  </si>
  <si>
    <t xml:space="preserve">mq06fra010</t>
  </si>
  <si>
    <t xml:space="preserve">h</t>
  </si>
  <si>
    <t xml:space="preserve">Fratasadora mecánica de hormigón.</t>
  </si>
  <si>
    <t xml:space="preserve">mq06cor020</t>
  </si>
  <si>
    <t xml:space="preserve">h</t>
  </si>
  <si>
    <t xml:space="preserve">Equipo para corte de juntas en soleras de hormigón.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</si>
  <si>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</si>
  <si>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</si>
  <si>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</si>
  <si>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</si>
  <si>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</si>
  <si>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</si>
  <si>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</si>
  <si>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</si>
  <si>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</si>
  <si>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</si>
  <si>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</si>
  <si>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</si>
  <si>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</si>
  <si>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</si>
  <si>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</si>
  <si>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</si>
  <si>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</si>
  <si>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</si>
  <si>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12,63€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</si>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</sst>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31" customWidth="1"/>
    <col min="4" max="4" width="69.02" customWidth="1"/>
    <col min="5" max="5" width="16.66" customWidth="1"/>
    <col min="6" max="6" width="12.24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0.105</v>
      </c>
      <c r="F10" s="12">
        <v>96.25</v>
      </c>
      <c r="G10" s="12">
        <f ca="1">ROUND(INDIRECT(ADDRESS(ROW()+(0), COLUMN()+(-2), 1))*INDIRECT(ADDRESS(ROW()+(0), COLUMN()+(-1), 1)), 2)</f>
        <v>10.11</v>
      </c>
    </row>
    <row r="11" spans="1:7" ht="55.50" thickBot="1" customHeight="1">
      <c r="A11" s="1" t="s">
        <v>15</v>
      </c>
      <c r="B11" s="1"/>
      <c r="C11" s="10" t="s">
        <v>16</v>
      </c>
      <c r="D11" s="1" t="s">
        <v>17</v>
      </c>
      <c r="E11" s="11">
        <v>0.2</v>
      </c>
      <c r="F11" s="12">
        <v>8.73</v>
      </c>
      <c r="G11" s="12">
        <f ca="1">ROUND(INDIRECT(ADDRESS(ROW()+(0), COLUMN()+(-2), 1))*INDIRECT(ADDRESS(ROW()+(0), COLUMN()+(-1), 1)), 2)</f>
        <v>1.75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0.2</v>
      </c>
      <c r="F12" s="12">
        <v>7.97</v>
      </c>
      <c r="G12" s="12">
        <f ca="1">ROUND(INDIRECT(ADDRESS(ROW()+(0), COLUMN()+(-2), 1))*INDIRECT(ADDRESS(ROW()+(0), COLUMN()+(-1), 1)), 2)</f>
        <v>1.59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5.67</v>
      </c>
      <c r="G13" s="12">
        <f ca="1">ROUND(INDIRECT(ADDRESS(ROW()+(0), COLUMN()+(-2), 1))*INDIRECT(ADDRESS(ROW()+(0), COLUMN()+(-1), 1)), 2)</f>
        <v>5.67</v>
      </c>
    </row>
    <row r="14" spans="1:7" ht="34.50" thickBot="1" customHeight="1">
      <c r="A14" s="1" t="s">
        <v>24</v>
      </c>
      <c r="B14" s="1"/>
      <c r="C14" s="10" t="s">
        <v>25</v>
      </c>
      <c r="D14" s="1" t="s">
        <v>26</v>
      </c>
      <c r="E14" s="11">
        <v>0.356</v>
      </c>
      <c r="F14" s="12">
        <v>12.28</v>
      </c>
      <c r="G14" s="12">
        <f ca="1">ROUND(INDIRECT(ADDRESS(ROW()+(0), COLUMN()+(-2), 1))*INDIRECT(ADDRESS(ROW()+(0), COLUMN()+(-1), 1)), 2)</f>
        <v>4.37</v>
      </c>
    </row>
    <row r="15" spans="1:7" ht="24.00" thickBot="1" customHeight="1">
      <c r="A15" s="1" t="s">
        <v>27</v>
      </c>
      <c r="B15" s="1"/>
      <c r="C15" s="10" t="s">
        <v>28</v>
      </c>
      <c r="D15" s="1" t="s">
        <v>29</v>
      </c>
      <c r="E15" s="11">
        <v>0.18</v>
      </c>
      <c r="F15" s="12">
        <v>0.33</v>
      </c>
      <c r="G15" s="12">
        <f ca="1">ROUND(INDIRECT(ADDRESS(ROW()+(0), COLUMN()+(-2), 1))*INDIRECT(ADDRESS(ROW()+(0), COLUMN()+(-1), 1)), 2)</f>
        <v>0.06</v>
      </c>
    </row>
    <row r="16" spans="1:7" ht="66.00" thickBot="1" customHeight="1">
      <c r="A16" s="1" t="s">
        <v>30</v>
      </c>
      <c r="B16" s="1"/>
      <c r="C16" s="10" t="s">
        <v>31</v>
      </c>
      <c r="D16" s="1" t="s">
        <v>32</v>
      </c>
      <c r="E16" s="13">
        <v>0.6</v>
      </c>
      <c r="F16" s="14">
        <v>6.38</v>
      </c>
      <c r="G16" s="14">
        <f ca="1">ROUND(INDIRECT(ADDRESS(ROW()+(0), COLUMN()+(-2), 1))*INDIRECT(ADDRESS(ROW()+(0), COLUMN()+(-1), 1)), 2)</f>
        <v>3.83</v>
      </c>
    </row>
    <row r="17" spans="1:7" ht="13.50" thickBot="1" customHeight="1">
      <c r="A17" s="15"/>
      <c r="B17" s="15"/>
      <c r="C17" s="15"/>
      <c r="D17" s="15"/>
      <c r="E17" s="9" t="s">
        <v>33</v>
      </c>
      <c r="F17" s="9"/>
      <c r="G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27.38</v>
      </c>
    </row>
    <row r="18" spans="1:7" ht="13.50" thickBot="1" customHeight="1">
      <c r="A18" s="15">
        <v>2</v>
      </c>
      <c r="B18" s="15"/>
      <c r="C18" s="15"/>
      <c r="D18" s="18" t="s">
        <v>34</v>
      </c>
      <c r="E18" s="18"/>
      <c r="F18" s="15"/>
      <c r="G18" s="15"/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1">
        <v>0.019</v>
      </c>
      <c r="F19" s="12">
        <v>10.38</v>
      </c>
      <c r="G19" s="12">
        <f ca="1">ROUND(INDIRECT(ADDRESS(ROW()+(0), COLUMN()+(-2), 1))*INDIRECT(ADDRESS(ROW()+(0), COLUMN()+(-1), 1)), 2)</f>
        <v>0.2</v>
      </c>
    </row>
    <row r="20" spans="1:7" ht="13.50" thickBot="1" customHeight="1">
      <c r="A20" s="1" t="s">
        <v>38</v>
      </c>
      <c r="B20" s="1"/>
      <c r="C20" s="10" t="s">
        <v>39</v>
      </c>
      <c r="D20" s="1" t="s">
        <v>40</v>
      </c>
      <c r="E20" s="11">
        <v>0.016</v>
      </c>
      <c r="F20" s="12">
        <v>5.23</v>
      </c>
      <c r="G20" s="12">
        <f ca="1">ROUND(INDIRECT(ADDRESS(ROW()+(0), COLUMN()+(-2), 1))*INDIRECT(ADDRESS(ROW()+(0), COLUMN()+(-1), 1)), 2)</f>
        <v>0.08</v>
      </c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1">
        <v>0.555</v>
      </c>
      <c r="F21" s="12">
        <v>5.68</v>
      </c>
      <c r="G21" s="12">
        <f ca="1">ROUND(INDIRECT(ADDRESS(ROW()+(0), COLUMN()+(-2), 1))*INDIRECT(ADDRESS(ROW()+(0), COLUMN()+(-1), 1)), 2)</f>
        <v>3.15</v>
      </c>
    </row>
    <row r="22" spans="1:7" ht="13.50" thickBot="1" customHeight="1">
      <c r="A22" s="1" t="s">
        <v>44</v>
      </c>
      <c r="B22" s="1"/>
      <c r="C22" s="10" t="s">
        <v>45</v>
      </c>
      <c r="D22" s="1" t="s">
        <v>46</v>
      </c>
      <c r="E22" s="13">
        <v>0.1</v>
      </c>
      <c r="F22" s="14">
        <v>10.64</v>
      </c>
      <c r="G22" s="14">
        <f ca="1">ROUND(INDIRECT(ADDRESS(ROW()+(0), COLUMN()+(-2), 1))*INDIRECT(ADDRESS(ROW()+(0), COLUMN()+(-1), 1)), 2)</f>
        <v>1.06</v>
      </c>
    </row>
    <row r="23" spans="1:7" ht="13.50" thickBot="1" customHeight="1">
      <c r="A23" s="15"/>
      <c r="B23" s="15"/>
      <c r="C23" s="15"/>
      <c r="D23" s="15"/>
      <c r="E23" s="9" t="s">
        <v>47</v>
      </c>
      <c r="F23" s="9"/>
      <c r="G23" s="17">
        <f ca="1">ROUND(SUM(INDIRECT(ADDRESS(ROW()+(-1), COLUMN()+(0), 1)),INDIRECT(ADDRESS(ROW()+(-2), COLUMN()+(0), 1)),INDIRECT(ADDRESS(ROW()+(-3), COLUMN()+(0), 1)),INDIRECT(ADDRESS(ROW()+(-4), COLUMN()+(0), 1))), 2)</f>
        <v>4.49</v>
      </c>
    </row>
    <row r="24" spans="1:7" ht="13.50" thickBot="1" customHeight="1">
      <c r="A24" s="15">
        <v>3</v>
      </c>
      <c r="B24" s="15"/>
      <c r="C24" s="15"/>
      <c r="D24" s="18" t="s">
        <v>48</v>
      </c>
      <c r="E24" s="18"/>
      <c r="F24" s="15"/>
      <c r="G24" s="15"/>
    </row>
    <row r="25" spans="1:7" ht="13.50" thickBot="1" customHeight="1">
      <c r="A25" s="1" t="s">
        <v>49</v>
      </c>
      <c r="B25" s="1"/>
      <c r="C25" s="10" t="s">
        <v>50</v>
      </c>
      <c r="D25" s="1" t="s">
        <v>51</v>
      </c>
      <c r="E25" s="11">
        <v>0.21</v>
      </c>
      <c r="F25" s="12">
        <v>22.13</v>
      </c>
      <c r="G25" s="12">
        <f ca="1">ROUND(INDIRECT(ADDRESS(ROW()+(0), COLUMN()+(-2), 1))*INDIRECT(ADDRESS(ROW()+(0), COLUMN()+(-1), 1)), 2)</f>
        <v>4.65</v>
      </c>
    </row>
    <row r="26" spans="1:7" ht="13.50" thickBot="1" customHeight="1">
      <c r="A26" s="1" t="s">
        <v>52</v>
      </c>
      <c r="B26" s="1"/>
      <c r="C26" s="10" t="s">
        <v>53</v>
      </c>
      <c r="D26" s="1" t="s">
        <v>54</v>
      </c>
      <c r="E26" s="11">
        <v>0.31</v>
      </c>
      <c r="F26" s="12">
        <v>21.02</v>
      </c>
      <c r="G26" s="12">
        <f ca="1">ROUND(INDIRECT(ADDRESS(ROW()+(0), COLUMN()+(-2), 1))*INDIRECT(ADDRESS(ROW()+(0), COLUMN()+(-1), 1)), 2)</f>
        <v>6.52</v>
      </c>
    </row>
    <row r="27" spans="1:7" ht="13.50" thickBot="1" customHeight="1">
      <c r="A27" s="1" t="s">
        <v>55</v>
      </c>
      <c r="B27" s="1"/>
      <c r="C27" s="10" t="s">
        <v>56</v>
      </c>
      <c r="D27" s="1" t="s">
        <v>57</v>
      </c>
      <c r="E27" s="11">
        <v>0.15</v>
      </c>
      <c r="F27" s="12">
        <v>22.13</v>
      </c>
      <c r="G27" s="12">
        <f ca="1">ROUND(INDIRECT(ADDRESS(ROW()+(0), COLUMN()+(-2), 1))*INDIRECT(ADDRESS(ROW()+(0), COLUMN()+(-1), 1)), 2)</f>
        <v>3.32</v>
      </c>
    </row>
    <row r="28" spans="1:7" ht="13.50" thickBot="1" customHeight="1">
      <c r="A28" s="1" t="s">
        <v>58</v>
      </c>
      <c r="B28" s="1"/>
      <c r="C28" s="10" t="s">
        <v>59</v>
      </c>
      <c r="D28" s="1" t="s">
        <v>60</v>
      </c>
      <c r="E28" s="13">
        <v>0.15</v>
      </c>
      <c r="F28" s="14">
        <v>21.02</v>
      </c>
      <c r="G28" s="14">
        <f ca="1">ROUND(INDIRECT(ADDRESS(ROW()+(0), COLUMN()+(-2), 1))*INDIRECT(ADDRESS(ROW()+(0), COLUMN()+(-1), 1)), 2)</f>
        <v>3.15</v>
      </c>
    </row>
    <row r="29" spans="1:7" ht="13.50" thickBot="1" customHeight="1">
      <c r="A29" s="15"/>
      <c r="B29" s="15"/>
      <c r="C29" s="15"/>
      <c r="D29" s="15"/>
      <c r="E29" s="9" t="s">
        <v>61</v>
      </c>
      <c r="F29" s="9"/>
      <c r="G29" s="17">
        <f ca="1">ROUND(SUM(INDIRECT(ADDRESS(ROW()+(-1), COLUMN()+(0), 1)),INDIRECT(ADDRESS(ROW()+(-2), COLUMN()+(0), 1)),INDIRECT(ADDRESS(ROW()+(-3), COLUMN()+(0), 1)),INDIRECT(ADDRESS(ROW()+(-4), COLUMN()+(0), 1))), 2)</f>
        <v>17.64</v>
      </c>
    </row>
    <row r="30" spans="1:7" ht="13.50" thickBot="1" customHeight="1">
      <c r="A30" s="15">
        <v>4</v>
      </c>
      <c r="B30" s="15"/>
      <c r="C30" s="15"/>
      <c r="D30" s="18" t="s">
        <v>62</v>
      </c>
      <c r="E30" s="18"/>
      <c r="F30" s="15"/>
      <c r="G30" s="15"/>
    </row>
    <row r="31" spans="1:7" ht="13.50" thickBot="1" customHeight="1">
      <c r="A31" s="19"/>
      <c r="B31" s="19"/>
      <c r="C31" s="20" t="s">
        <v>63</v>
      </c>
      <c r="D31" s="19" t="s">
        <v>64</v>
      </c>
      <c r="E31" s="13">
        <v>2</v>
      </c>
      <c r="F31" s="14">
        <f ca="1">ROUND(SUM(INDIRECT(ADDRESS(ROW()+(-2), COLUMN()+(1), 1)),INDIRECT(ADDRESS(ROW()+(-8), COLUMN()+(1), 1)),INDIRECT(ADDRESS(ROW()+(-14), COLUMN()+(1), 1))), 2)</f>
        <v>49.51</v>
      </c>
      <c r="G31" s="14">
        <f ca="1">ROUND(INDIRECT(ADDRESS(ROW()+(0), COLUMN()+(-2), 1))*INDIRECT(ADDRESS(ROW()+(0), COLUMN()+(-1), 1))/100, 2)</f>
        <v>0.99</v>
      </c>
    </row>
    <row r="32" spans="1:7" ht="13.50" thickBot="1" customHeight="1">
      <c r="A32" s="21" t="s">
        <v>65</v>
      </c>
      <c r="B32" s="21"/>
      <c r="C32" s="22"/>
      <c r="D32" s="23"/>
      <c r="E32" s="24" t="s">
        <v>66</v>
      </c>
      <c r="F32" s="25"/>
      <c r="G32" s="26">
        <f ca="1">ROUND(SUM(INDIRECT(ADDRESS(ROW()+(-1), COLUMN()+(0), 1)),INDIRECT(ADDRESS(ROW()+(-3), COLUMN()+(0), 1)),INDIRECT(ADDRESS(ROW()+(-9), COLUMN()+(0), 1)),INDIRECT(ADDRESS(ROW()+(-15), COLUMN()+(0), 1))), 2)</f>
        <v>50.5</v>
      </c>
    </row>
  </sheetData>
  <mergeCells count="3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E17:F17"/>
    <mergeCell ref="A18:B18"/>
    <mergeCell ref="D18:E18"/>
    <mergeCell ref="A19:B19"/>
    <mergeCell ref="A20:B20"/>
    <mergeCell ref="A21:B21"/>
    <mergeCell ref="A22:B22"/>
    <mergeCell ref="A23:B23"/>
    <mergeCell ref="E23:F23"/>
    <mergeCell ref="A24:B24"/>
    <mergeCell ref="D24:E24"/>
    <mergeCell ref="A25:B25"/>
    <mergeCell ref="A26:B26"/>
    <mergeCell ref="A27:B27"/>
    <mergeCell ref="A28:B28"/>
    <mergeCell ref="A29:B29"/>
    <mergeCell ref="E29:F29"/>
    <mergeCell ref="A30:B30"/>
    <mergeCell ref="D30:E30"/>
    <mergeCell ref="A31:B31"/>
    <mergeCell ref="A32:D32"/>
    <mergeCell ref="E32:F32"/>
  </mergeCells>
  <pageMargins left="0.147638" right="0.147638" top="0.206693" bottom="0.206693" header="0.0" footer="0.0"/>
  <pageSetup paperSize="9" orientation="portrait"/>
  <rowBreaks count="0" manualBreakCount="0">
    </rowBreaks>
</worksheet>
</file>