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<sst xmlns="http://schemas.openxmlformats.org/spreadsheetml/2006/main" count="54" uniqueCount="54">
  <si>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</si>
  <si>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UVP010</t>
  </si>
  <si>
    <t xml:space="preserve">Ud</t>
  </si>
  <si>
    <t xml:space="preserve">Puerta cancela en vallado de parcela.</t>
  </si>
  <si>
    <r>
      <rPr>
        <sz val="8.25"/>
        <color rgb="FF000000"/>
        <rFont val="Arial"/>
        <family val="2"/>
      </rPr>
      <t xml:space="preserve">Puerta cancela de chapa de acero galvanizado, acabado lacado, de una hoja abatible, dimensiones 300x200 cm, perfiles rectangulares en cerco zócalo inferior realizado con chapa grecada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</si>
  <si>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</si>
  <si>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</si>
  <si>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</si>
  <si>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</si>
  <si>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</si>
  <si>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</si>
  <si>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</si>
  <si>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mt10hmf010tOb</t>
  </si>
  <si>
    <t xml:space="preserve">m³</t>
  </si>
  <si>
    <t xml:space="preserve">Hormigón HM-25/B/20/X0, fabricado en central.</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</si>
  <si>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</si>
  <si>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</si>
  <si>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</si>
  <si>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</si>
  <si>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</si>
  <si>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</si>
  <si>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mt26vpc010a</t>
  </si>
  <si>
    <t xml:space="preserve">m²</t>
  </si>
  <si>
    <t xml:space="preserve">Puerta cancela metálica en valla exterior, para acceso de vehículos, una hoja abatible, de chapa de acero galvanizado, acabado lacado con bisagras o anclajes metálicos laterales de los bastidores, armadura portante de la cancela, elementos de anclaje, herrajes de seguridad y cierre, acabado con imprimación antioxidante y accesorios. Según UNE-EN 13241-1.</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</si>
  <si>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</si>
  <si>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</si>
  <si>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</si>
  <si>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</si>
  <si>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</si>
  <si>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</si>
  <si>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</si>
  <si>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</si>
  <si>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</si>
  <si>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</si>
  <si>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</si>
  <si>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</si>
  <si>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</si>
  <si>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</si>
  <si>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</si>
  <si>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</si>
  <si>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</si>
  <si>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</si>
  <si>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337,11€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</si>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</sst>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0.21" customWidth="1"/>
    <col min="5" max="5" width="0.85" customWidth="1"/>
    <col min="6" max="6" width="12.07" customWidth="1"/>
    <col min="7" max="7" width="1.53" customWidth="1"/>
    <col min="8" max="8" width="10.37" customWidth="1"/>
    <col min="9" max="9" width="2.5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3.50" thickBot="1" customHeight="1">
      <c r="A10" s="1" t="s">
        <v>12</v>
      </c>
      <c r="B10" s="1"/>
      <c r="C10" s="10" t="s">
        <v>13</v>
      </c>
      <c r="D10" s="1" t="s">
        <v>14</v>
      </c>
      <c r="E10" s="1"/>
      <c r="F10" s="11">
        <v>0.09</v>
      </c>
      <c r="G10" s="11"/>
      <c r="H10" s="12">
        <v>88</v>
      </c>
      <c r="I10" s="12">
        <f ca="1">ROUND(INDIRECT(ADDRESS(ROW()+(0), COLUMN()+(-3), 1))*INDIRECT(ADDRESS(ROW()+(0), COLUMN()+(-1), 1)), 2)</f>
        <v>7.92</v>
      </c>
      <c r="J10" s="12"/>
    </row>
    <row r="11" spans="1:10" ht="13.50" thickBot="1" customHeight="1">
      <c r="A11" s="1" t="s">
        <v>15</v>
      </c>
      <c r="B11" s="1"/>
      <c r="C11" s="10" t="s">
        <v>16</v>
      </c>
      <c r="D11" s="1" t="s">
        <v>17</v>
      </c>
      <c r="E11" s="1"/>
      <c r="F11" s="11">
        <v>0.02</v>
      </c>
      <c r="G11" s="11"/>
      <c r="H11" s="12">
        <v>1.5</v>
      </c>
      <c r="I11" s="12">
        <f ca="1">ROUND(INDIRECT(ADDRESS(ROW()+(0), COLUMN()+(-3), 1))*INDIRECT(ADDRESS(ROW()+(0), COLUMN()+(-1), 1)), 2)</f>
        <v>0.03</v>
      </c>
      <c r="J11" s="12"/>
    </row>
    <row r="12" spans="1:10" ht="24.00" thickBot="1" customHeight="1">
      <c r="A12" s="1" t="s">
        <v>18</v>
      </c>
      <c r="B12" s="1"/>
      <c r="C12" s="10" t="s">
        <v>19</v>
      </c>
      <c r="D12" s="1" t="s">
        <v>20</v>
      </c>
      <c r="E12" s="1"/>
      <c r="F12" s="11">
        <v>0.113</v>
      </c>
      <c r="G12" s="11"/>
      <c r="H12" s="12">
        <v>53.48</v>
      </c>
      <c r="I12" s="12">
        <f ca="1">ROUND(INDIRECT(ADDRESS(ROW()+(0), COLUMN()+(-3), 1))*INDIRECT(ADDRESS(ROW()+(0), COLUMN()+(-1), 1)), 2)</f>
        <v>6.04</v>
      </c>
      <c r="J12" s="12"/>
    </row>
    <row r="13" spans="1:10" ht="55.50" thickBot="1" customHeight="1">
      <c r="A13" s="1" t="s">
        <v>21</v>
      </c>
      <c r="B13" s="1"/>
      <c r="C13" s="10" t="s">
        <v>22</v>
      </c>
      <c r="D13" s="1" t="s">
        <v>23</v>
      </c>
      <c r="E13" s="1"/>
      <c r="F13" s="13">
        <v>6</v>
      </c>
      <c r="G13" s="13"/>
      <c r="H13" s="14">
        <v>358.51</v>
      </c>
      <c r="I13" s="14">
        <f ca="1">ROUND(INDIRECT(ADDRESS(ROW()+(0), COLUMN()+(-3), 1))*INDIRECT(ADDRESS(ROW()+(0), COLUMN()+(-1), 1)), 2)</f>
        <v>2151.06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2165.05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3.3</v>
      </c>
      <c r="G16" s="11"/>
      <c r="H16" s="12">
        <v>22.13</v>
      </c>
      <c r="I16" s="12">
        <f ca="1">ROUND(INDIRECT(ADDRESS(ROW()+(0), COLUMN()+(-3), 1))*INDIRECT(ADDRESS(ROW()+(0), COLUMN()+(-1), 1)), 2)</f>
        <v>73.03</v>
      </c>
      <c r="J16" s="12"/>
    </row>
    <row r="17" spans="1:10" ht="13.50" thickBot="1" customHeight="1">
      <c r="A17" s="1" t="s">
        <v>29</v>
      </c>
      <c r="B17" s="1"/>
      <c r="C17" s="10" t="s">
        <v>30</v>
      </c>
      <c r="D17" s="1" t="s">
        <v>31</v>
      </c>
      <c r="E17" s="1"/>
      <c r="F17" s="11">
        <v>3.6</v>
      </c>
      <c r="G17" s="11"/>
      <c r="H17" s="12">
        <v>21.02</v>
      </c>
      <c r="I17" s="12">
        <f ca="1">ROUND(INDIRECT(ADDRESS(ROW()+(0), COLUMN()+(-3), 1))*INDIRECT(ADDRESS(ROW()+(0), COLUMN()+(-1), 1)), 2)</f>
        <v>75.67</v>
      </c>
      <c r="J17" s="12"/>
    </row>
    <row r="18" spans="1:10" ht="13.50" thickBot="1" customHeight="1">
      <c r="A18" s="1" t="s">
        <v>32</v>
      </c>
      <c r="B18" s="1"/>
      <c r="C18" s="10" t="s">
        <v>33</v>
      </c>
      <c r="D18" s="1" t="s">
        <v>34</v>
      </c>
      <c r="E18" s="1"/>
      <c r="F18" s="11">
        <v>1.08</v>
      </c>
      <c r="G18" s="11"/>
      <c r="H18" s="12">
        <v>22.42</v>
      </c>
      <c r="I18" s="12">
        <f ca="1">ROUND(INDIRECT(ADDRESS(ROW()+(0), COLUMN()+(-3), 1))*INDIRECT(ADDRESS(ROW()+(0), COLUMN()+(-1), 1)), 2)</f>
        <v>24.21</v>
      </c>
      <c r="J18" s="12"/>
    </row>
    <row r="19" spans="1:10" ht="13.50" thickBot="1" customHeight="1">
      <c r="A19" s="1" t="s">
        <v>35</v>
      </c>
      <c r="B19" s="1"/>
      <c r="C19" s="10" t="s">
        <v>36</v>
      </c>
      <c r="D19" s="1" t="s">
        <v>37</v>
      </c>
      <c r="E19" s="1"/>
      <c r="F19" s="13">
        <v>1.08</v>
      </c>
      <c r="G19" s="13"/>
      <c r="H19" s="14">
        <v>21.06</v>
      </c>
      <c r="I19" s="14">
        <f ca="1">ROUND(INDIRECT(ADDRESS(ROW()+(0), COLUMN()+(-3), 1))*INDIRECT(ADDRESS(ROW()+(0), COLUMN()+(-1), 1)), 2)</f>
        <v>22.74</v>
      </c>
      <c r="J19" s="14"/>
    </row>
    <row r="20" spans="1:10" ht="13.50" thickBot="1" customHeight="1">
      <c r="A20" s="15"/>
      <c r="B20" s="15"/>
      <c r="C20" s="15"/>
      <c r="D20" s="15"/>
      <c r="E20" s="15"/>
      <c r="F20" s="9" t="s">
        <v>38</v>
      </c>
      <c r="G20" s="9"/>
      <c r="H20" s="9"/>
      <c r="I20" s="17">
        <f ca="1">ROUND(SUM(INDIRECT(ADDRESS(ROW()+(-1), COLUMN()+(0), 1)),INDIRECT(ADDRESS(ROW()+(-2), COLUMN()+(0), 1)),INDIRECT(ADDRESS(ROW()+(-3), COLUMN()+(0), 1)),INDIRECT(ADDRESS(ROW()+(-4), COLUMN()+(0), 1))), 2)</f>
        <v>195.65</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1)),INDIRECT(ADDRESS(ROW()+(-8), COLUMN()+(1), 1))), 2)</f>
        <v>2360.7</v>
      </c>
      <c r="I22" s="14">
        <f ca="1">ROUND(INDIRECT(ADDRESS(ROW()+(0), COLUMN()+(-3), 1))*INDIRECT(ADDRESS(ROW()+(0), COLUMN()+(-1), 1))/100, 2)</f>
        <v>47.21</v>
      </c>
      <c r="J22" s="14"/>
    </row>
    <row r="23" spans="1:10" ht="13.50" thickBot="1" customHeight="1">
      <c r="A23" s="21" t="s">
        <v>42</v>
      </c>
      <c r="B23" s="21"/>
      <c r="C23" s="22"/>
      <c r="D23" s="23"/>
      <c r="E23" s="23"/>
      <c r="F23" s="24" t="s">
        <v>43</v>
      </c>
      <c r="G23" s="24"/>
      <c r="H23" s="25"/>
      <c r="I23" s="26">
        <f ca="1">ROUND(SUM(INDIRECT(ADDRESS(ROW()+(-1), COLUMN()+(0), 1)),INDIRECT(ADDRESS(ROW()+(-3), COLUMN()+(0), 1)),INDIRECT(ADDRESS(ROW()+(-9), COLUMN()+(0), 1))), 2)</f>
        <v>2407.91</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1.18202e+006</v>
      </c>
      <c r="F27" s="29"/>
      <c r="G27" s="29">
        <v>1.18202e+006</v>
      </c>
      <c r="H27" s="29"/>
      <c r="I27" s="29"/>
      <c r="J27" s="29" t="s">
        <v>49</v>
      </c>
    </row>
    <row r="28" spans="1:10" ht="13.5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