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<sst xmlns="http://schemas.openxmlformats.org/spreadsheetml/2006/main" count="57" uniqueCount="57">
  <si>
    <t xml:space="preserve"/>
  </si>
  <si>
    <t xml:space="preserve">EHH030</t>
  </si>
  <si>
    <t xml:space="preserve">m</t>
  </si>
  <si>
    <t xml:space="preserve">Refuerzo de viga descolgada de hormigón armado, mediante recrecido con hormigón armado.</t>
  </si>
  <si>
    <r>
      <rPr>
        <sz val="8.25"/>
        <color rgb="FF000000"/>
        <rFont val="Arial"/>
        <family val="2"/>
      </rPr>
      <t xml:space="preserve">Refuerzo de viga de hormigón armado de 20 cm de alma, mediante recrecido de hormigón armado de 10 cm en la cara inferior, realizado con hormigón HA-30/B/12/XC2+XF1 fabricado en central, y vertido con cubilote, y acero UNE-EN 10080 B 500 S, con una cuantía de 40 kg/m³; previa aplicación de una capa continua de adhesivo tixotrópico de dos componentes a base de resina epoxi, sobre la superficie del hormigón endurecido. El precio incluye el montaje y desmontaje del sistema de encofrado y la elaboración y el montaje de la ferralla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</si>
  <si>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</si>
  <si>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</si>
  <si>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</si>
  <si>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</si>
  <si>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</si>
  <si>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</si>
  <si>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</si>
  <si>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mt09reh120a</t>
  </si>
  <si>
    <t xml:space="preserve">kg</t>
  </si>
  <si>
    <t xml:space="preserve">Adhesivo tixotrópico de dos componentes a base de resina epoxi, para la correcta unión entre el hormigón fresco y el hormigón endurecido o para mejorar la adherencia del hormigón endurecido y el acero, según UNE-EN 1504-7.</t>
  </si>
  <si>
    <t xml:space="preserve">mt10haf010cdnm</t>
  </si>
  <si>
    <t xml:space="preserve">m³</t>
  </si>
  <si>
    <t xml:space="preserve">Hormigón HA-30/B/12/XC2+XF1, fabricado en central.</t>
  </si>
  <si>
    <t xml:space="preserve">mt07aco010g</t>
  </si>
  <si>
    <t xml:space="preserve">kg</t>
  </si>
  <si>
    <t xml:space="preserve">Acero en barras corrugadas, UNE-EN 10080 B 500 S, suministrado en obra en barras sin elaborar,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</si>
  <si>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</si>
  <si>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</si>
  <si>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</si>
  <si>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mt08eva010a</t>
  </si>
  <si>
    <t xml:space="preserve">m²</t>
  </si>
  <si>
    <t xml:space="preserve">Sistema de encofrado recuperable para la ejecución de vigas de hormigón para revestir, compuesto de: puntales metálicos telescópicos, sopandas metálicas y superficie encofrante de madera tratada reforzada con varillas y perfiles, hasta 3 m de altura libre de planta.</t>
  </si>
  <si>
    <t xml:space="preserve">Subtotal materiales:</t>
  </si>
  <si>
    <t xml:space="preserve">Mano de obra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</si>
  <si>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</si>
  <si>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</si>
  <si>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</si>
  <si>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</si>
  <si>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</si>
  <si>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</si>
  <si>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</si>
  <si>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</si>
  <si>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</si>
  <si>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</si>
  <si>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</si>
  <si>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</si>
  <si>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</si>
  <si>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</si>
  <si>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</si>
  <si>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</si>
  <si>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3,66€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</si>
  <si>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</si>
  <si>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</si>
  <si>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</si>
  <si>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</si>
  <si>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</si>
  <si>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1504-7:2006</t>
  </si>
  <si>
    <t xml:space="preserve">2+/4</t>
  </si>
  <si>
    <t xml:space="preserve">Productos  y  sistemas  para  protección  y  reparación  de  estructuras  de  hormigón  —  Definiciones, requisitos,  control  de  calidad  y  evaluación  de  la conformidad  —  Parte  7:  Protección  contra  la corrosión  de  armaduras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</si>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</sst>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2.04" customWidth="1"/>
    <col min="4" max="4" width="7.65" customWidth="1"/>
    <col min="5" max="5" width="69.36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0.66</v>
      </c>
      <c r="H10" s="11"/>
      <c r="I10" s="12">
        <v>11.62</v>
      </c>
      <c r="J10" s="12">
        <f ca="1">ROUND(INDIRECT(ADDRESS(ROW()+(0), COLUMN()+(-3), 1))*INDIRECT(ADDRESS(ROW()+(0), COLUMN()+(-1), 1)), 2)</f>
        <v>7.67</v>
      </c>
    </row>
    <row r="11" spans="1:10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0.042</v>
      </c>
      <c r="H11" s="11"/>
      <c r="I11" s="12">
        <v>97.7</v>
      </c>
      <c r="J11" s="12">
        <f ca="1">ROUND(INDIRECT(ADDRESS(ROW()+(0), COLUMN()+(-3), 1))*INDIRECT(ADDRESS(ROW()+(0), COLUMN()+(-1), 1)), 2)</f>
        <v>4.1</v>
      </c>
    </row>
    <row r="12" spans="1:10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1.632</v>
      </c>
      <c r="H12" s="11"/>
      <c r="I12" s="12">
        <v>1.22</v>
      </c>
      <c r="J12" s="12">
        <f ca="1">ROUND(INDIRECT(ADDRESS(ROW()+(0), COLUMN()+(-3), 1))*INDIRECT(ADDRESS(ROW()+(0), COLUMN()+(-1), 1)), 2)</f>
        <v>1.99</v>
      </c>
    </row>
    <row r="13" spans="1:10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1">
        <v>0.018</v>
      </c>
      <c r="H13" s="11"/>
      <c r="I13" s="12">
        <v>1.5</v>
      </c>
      <c r="J13" s="12">
        <f ca="1">ROUND(INDIRECT(ADDRESS(ROW()+(0), COLUMN()+(-3), 1))*INDIRECT(ADDRESS(ROW()+(0), COLUMN()+(-1), 1)), 2)</f>
        <v>0.03</v>
      </c>
    </row>
    <row r="14" spans="1:10" ht="45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"/>
      <c r="G14" s="13">
        <v>0.4</v>
      </c>
      <c r="H14" s="13"/>
      <c r="I14" s="14">
        <v>29.5</v>
      </c>
      <c r="J14" s="14">
        <f ca="1">ROUND(INDIRECT(ADDRESS(ROW()+(0), COLUMN()+(-3), 1))*INDIRECT(ADDRESS(ROW()+(0), COLUMN()+(-1), 1)), 2)</f>
        <v>11.8</v>
      </c>
    </row>
    <row r="15" spans="1:10" ht="13.50" thickBot="1" customHeight="1">
      <c r="A15" s="15"/>
      <c r="B15" s="15"/>
      <c r="C15" s="15"/>
      <c r="D15" s="15"/>
      <c r="E15" s="15"/>
      <c r="F15" s="15"/>
      <c r="G15" s="9" t="s">
        <v>27</v>
      </c>
      <c r="H15" s="9"/>
      <c r="I15" s="9"/>
      <c r="J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25.59</v>
      </c>
    </row>
    <row r="16" spans="1:10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8"/>
      <c r="H16" s="18"/>
      <c r="I16" s="15"/>
      <c r="J16" s="15"/>
    </row>
    <row r="17" spans="1:10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"/>
      <c r="G17" s="11">
        <v>0.023</v>
      </c>
      <c r="H17" s="11"/>
      <c r="I17" s="12">
        <v>23.03</v>
      </c>
      <c r="J17" s="12">
        <f ca="1">ROUND(INDIRECT(ADDRESS(ROW()+(0), COLUMN()+(-3), 1))*INDIRECT(ADDRESS(ROW()+(0), COLUMN()+(-1), 1)), 2)</f>
        <v>0.53</v>
      </c>
    </row>
    <row r="18" spans="1:10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"/>
      <c r="G18" s="11">
        <v>0.025</v>
      </c>
      <c r="H18" s="11"/>
      <c r="I18" s="12">
        <v>21.86</v>
      </c>
      <c r="J18" s="12">
        <f ca="1">ROUND(INDIRECT(ADDRESS(ROW()+(0), COLUMN()+(-3), 1))*INDIRECT(ADDRESS(ROW()+(0), COLUMN()+(-1), 1)), 2)</f>
        <v>0.55</v>
      </c>
    </row>
    <row r="19" spans="1:10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"/>
      <c r="G19" s="11">
        <v>0.73</v>
      </c>
      <c r="H19" s="11"/>
      <c r="I19" s="12">
        <v>23.03</v>
      </c>
      <c r="J19" s="12">
        <f ca="1">ROUND(INDIRECT(ADDRESS(ROW()+(0), COLUMN()+(-3), 1))*INDIRECT(ADDRESS(ROW()+(0), COLUMN()+(-1), 1)), 2)</f>
        <v>16.81</v>
      </c>
    </row>
    <row r="20" spans="1:10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"/>
      <c r="G20" s="13">
        <v>0.354</v>
      </c>
      <c r="H20" s="13"/>
      <c r="I20" s="14">
        <v>21.86</v>
      </c>
      <c r="J20" s="14">
        <f ca="1">ROUND(INDIRECT(ADDRESS(ROW()+(0), COLUMN()+(-3), 1))*INDIRECT(ADDRESS(ROW()+(0), COLUMN()+(-1), 1)), 2)</f>
        <v>7.74</v>
      </c>
    </row>
    <row r="21" spans="1:10" ht="13.50" thickBot="1" customHeight="1">
      <c r="A21" s="15"/>
      <c r="B21" s="15"/>
      <c r="C21" s="15"/>
      <c r="D21" s="15"/>
      <c r="E21" s="15"/>
      <c r="F21" s="15"/>
      <c r="G21" s="9" t="s">
        <v>41</v>
      </c>
      <c r="H21" s="9"/>
      <c r="I21" s="9"/>
      <c r="J21" s="17">
        <f ca="1">ROUND(SUM(INDIRECT(ADDRESS(ROW()+(-1), COLUMN()+(0), 1)),INDIRECT(ADDRESS(ROW()+(-2), COLUMN()+(0), 1)),INDIRECT(ADDRESS(ROW()+(-3), COLUMN()+(0), 1)),INDIRECT(ADDRESS(ROW()+(-4), COLUMN()+(0), 1))), 2)</f>
        <v>25.63</v>
      </c>
    </row>
    <row r="22" spans="1:10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8"/>
      <c r="H22" s="18"/>
      <c r="I22" s="15"/>
      <c r="J22" s="15"/>
    </row>
    <row r="23" spans="1:10" ht="13.50" thickBot="1" customHeight="1">
      <c r="A23" s="19"/>
      <c r="B23" s="19"/>
      <c r="C23" s="19"/>
      <c r="D23" s="20" t="s">
        <v>43</v>
      </c>
      <c r="E23" s="19" t="s">
        <v>44</v>
      </c>
      <c r="F23" s="19"/>
      <c r="G23" s="13">
        <v>2</v>
      </c>
      <c r="H23" s="13"/>
      <c r="I23" s="14">
        <f ca="1">ROUND(SUM(INDIRECT(ADDRESS(ROW()+(-2), COLUMN()+(1), 1)),INDIRECT(ADDRESS(ROW()+(-8), COLUMN()+(1), 1))), 2)</f>
        <v>51.22</v>
      </c>
      <c r="J23" s="14">
        <f ca="1">ROUND(INDIRECT(ADDRESS(ROW()+(0), COLUMN()+(-3), 1))*INDIRECT(ADDRESS(ROW()+(0), COLUMN()+(-1), 1))/100, 2)</f>
        <v>1.02</v>
      </c>
    </row>
    <row r="24" spans="1:10" ht="13.50" thickBot="1" customHeight="1">
      <c r="A24" s="21" t="s">
        <v>45</v>
      </c>
      <c r="B24" s="21"/>
      <c r="C24" s="21"/>
      <c r="D24" s="22"/>
      <c r="E24" s="23"/>
      <c r="F24" s="23"/>
      <c r="G24" s="24" t="s">
        <v>46</v>
      </c>
      <c r="H24" s="24"/>
      <c r="I24" s="25"/>
      <c r="J24" s="26">
        <f ca="1">ROUND(SUM(INDIRECT(ADDRESS(ROW()+(-1), COLUMN()+(0), 1)),INDIRECT(ADDRESS(ROW()+(-3), COLUMN()+(0), 1)),INDIRECT(ADDRESS(ROW()+(-9), COLUMN()+(0), 1))), 2)</f>
        <v>52.24</v>
      </c>
    </row>
    <row r="27" spans="1:10" ht="13.50" thickBot="1" customHeight="1">
      <c r="A27" s="27" t="s">
        <v>47</v>
      </c>
      <c r="B27" s="27"/>
      <c r="C27" s="27"/>
      <c r="D27" s="27"/>
      <c r="E27" s="27"/>
      <c r="F27" s="27" t="s">
        <v>48</v>
      </c>
      <c r="G27" s="27"/>
      <c r="H27" s="27" t="s">
        <v>49</v>
      </c>
      <c r="I27" s="27"/>
      <c r="J27" s="27" t="s">
        <v>50</v>
      </c>
    </row>
    <row r="28" spans="1:10" ht="13.50" thickBot="1" customHeight="1">
      <c r="A28" s="28" t="s">
        <v>51</v>
      </c>
      <c r="B28" s="28"/>
      <c r="C28" s="28"/>
      <c r="D28" s="28"/>
      <c r="E28" s="28"/>
      <c r="F28" s="29">
        <v>162007</v>
      </c>
      <c r="G28" s="29"/>
      <c r="H28" s="29">
        <v>112009</v>
      </c>
      <c r="I28" s="29"/>
      <c r="J28" s="29" t="s">
        <v>52</v>
      </c>
    </row>
    <row r="29" spans="1:10" ht="34.50" thickBot="1" customHeight="1">
      <c r="A29" s="30" t="s">
        <v>53</v>
      </c>
      <c r="B29" s="30"/>
      <c r="C29" s="30"/>
      <c r="D29" s="30"/>
      <c r="E29" s="30"/>
      <c r="F29" s="31"/>
      <c r="G29" s="31"/>
      <c r="H29" s="31"/>
      <c r="I29" s="31"/>
      <c r="J29" s="31"/>
    </row>
    <row r="32" spans="1:1" ht="33.75" thickBot="1" customHeight="1">
      <c r="A32" s="1" t="s">
        <v>54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55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56</v>
      </c>
      <c r="B34" s="1"/>
      <c r="C34" s="1"/>
      <c r="D34" s="1"/>
      <c r="E34" s="1"/>
      <c r="F34" s="1"/>
      <c r="G34" s="1"/>
      <c r="H34" s="1"/>
      <c r="I34" s="1"/>
      <c r="J34" s="1"/>
    </row>
  </sheetData>
  <mergeCells count="61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H13"/>
    <mergeCell ref="A14:C14"/>
    <mergeCell ref="E14:F14"/>
    <mergeCell ref="G14:H14"/>
    <mergeCell ref="A15:C15"/>
    <mergeCell ref="E15:F15"/>
    <mergeCell ref="G15:I15"/>
    <mergeCell ref="A16:C16"/>
    <mergeCell ref="E16:H16"/>
    <mergeCell ref="A17:C17"/>
    <mergeCell ref="E17:F17"/>
    <mergeCell ref="G17:H17"/>
    <mergeCell ref="A18:C18"/>
    <mergeCell ref="E18:F18"/>
    <mergeCell ref="G18:H18"/>
    <mergeCell ref="A19:C19"/>
    <mergeCell ref="E19:F19"/>
    <mergeCell ref="G19:H19"/>
    <mergeCell ref="A20:C20"/>
    <mergeCell ref="E20:F20"/>
    <mergeCell ref="G20:H20"/>
    <mergeCell ref="A21:C21"/>
    <mergeCell ref="E21:F21"/>
    <mergeCell ref="G21:I21"/>
    <mergeCell ref="A22:C22"/>
    <mergeCell ref="E22:H22"/>
    <mergeCell ref="A23:C23"/>
    <mergeCell ref="E23:F23"/>
    <mergeCell ref="G23:H23"/>
    <mergeCell ref="A24:F24"/>
    <mergeCell ref="G24:I24"/>
    <mergeCell ref="A27:E27"/>
    <mergeCell ref="F27:G27"/>
    <mergeCell ref="H27:I27"/>
    <mergeCell ref="A28:E28"/>
    <mergeCell ref="F28:G29"/>
    <mergeCell ref="H28:I29"/>
    <mergeCell ref="J28:J29"/>
    <mergeCell ref="A29:E29"/>
    <mergeCell ref="A32:J32"/>
    <mergeCell ref="A33:J33"/>
    <mergeCell ref="A34:J34"/>
  </mergeCells>
  <pageMargins left="0.147638" right="0.147638" top="0.206693" bottom="0.206693" header="0.0" footer="0.0"/>
  <pageSetup paperSize="9" orientation="portrait"/>
  <rowBreaks count="0" manualBreakCount="0">
    </rowBreaks>
</worksheet>
</file>