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<sst xmlns="http://schemas.openxmlformats.org/spreadsheetml/2006/main" count="54" uniqueCount="54">
  <si>
    <t xml:space="preserve"/>
  </si>
  <si>
    <t xml:space="preserve">EML010</t>
  </si>
  <si>
    <t xml:space="preserve">m²</t>
  </si>
  <si>
    <t xml:space="preserve">Muro estructural de entramado ligero de madera.</t>
  </si>
  <si>
    <r>
      <rPr>
        <sz val="8.25"/>
        <color rgb="FF000000"/>
        <rFont val="Arial"/>
        <family val="2"/>
      </rPr>
      <t xml:space="preserve">Muro estructural interior de entramado ligero de madera, formado por elementos de madera aserrada de pino silvestre (Pinus sylvestris) procedente de España con certificado PEFC, de 35x35 mm de sección, clase resistente C18 según UNE-EN 338 y UNE-EN 1912, calidad estructural ME-2 según UNE 56544; para clase de uso 1 según UNE-EN 335, con protección frente a agentes bióticos que se corresponde con la clase de penetración NP1 según UNE-EN 351-1, con acabado cepillado, montados en obra con clavos, de acero galvanizado de alta adherencia; arriostramiento en una de sus caras con tablero estructural de partículas de madera, tipo P5, según UNE-EN 312, de 15 mm de espesor, fijado a los montantes con clavos, de acero galvanizado de alta adherencia. Incluso banda resiliente, de caucho EPDM extruido, fijada con grapas, para desolidarización; elementos de fijación mecánica, de acero galvanizado tipo DX51D+Z275N para la resolución de encuentros. El precio no incluye el tablero para arriostramiento de la estructura en una de las caras del muro.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</si>
  <si>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</si>
  <si>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</si>
  <si>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</si>
  <si>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</si>
  <si>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</si>
  <si>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</si>
  <si>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</si>
  <si>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mt07mee100aaa1baa</t>
  </si>
  <si>
    <t xml:space="preserve">m³</t>
  </si>
  <si>
    <t xml:space="preserve">Madera aserrada de pino silvestre (Pinus sylvestris) procedente de España con certificado PEFC, para entramados ligeros, de hasta 5 m de longitud, de 35x35 mm de sección,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</si>
  <si>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mt07emr111l</t>
  </si>
  <si>
    <t xml:space="preserve">Ud</t>
  </si>
  <si>
    <t xml:space="preserve">Clavo, de 6 mm de diámetro y 100 mm de longitud, de acero galvanizado de alta adherencia.</t>
  </si>
  <si>
    <t xml:space="preserve">mt08eff040aa</t>
  </si>
  <si>
    <t xml:space="preserve">m²</t>
  </si>
  <si>
    <t xml:space="preserve">Tablero estructural de partículas de madera para uso en ambiente húmedo, tipo P5, según UNE-EN 312, de 2500x1250 mm y 15 mm de espesor, con bordes canteados, Euroclase D-s2, d0 de reacción al fuego, según UNE-EN 13501-1, clase E1 en emisión de formaldehído, según UNE-EN 13986.</t>
  </si>
  <si>
    <t xml:space="preserve">mt07emr111d</t>
  </si>
  <si>
    <t xml:space="preserve">Ud</t>
  </si>
  <si>
    <t xml:space="preserve">Clavo, de 4 mm de diámetro y 75 mm de longitud, de acero galvanizado de alta adherencia.</t>
  </si>
  <si>
    <t xml:space="preserve">mt16pdr010ab</t>
  </si>
  <si>
    <t xml:space="preserve">m</t>
  </si>
  <si>
    <t xml:space="preserve">Banda resiliente, de caucho EPDM extruido, de 5 mm de espesor y 95 mm de anchura, para reducción de ruido de impactos en 4 dBA, según UNE-EN ISO 10140, sin sustancias orgánicas volátiles (VOC), con grapas de fijación.</t>
  </si>
  <si>
    <t xml:space="preserve">mt07emr409a450</t>
  </si>
  <si>
    <t xml:space="preserve">Ud</t>
  </si>
  <si>
    <t xml:space="preserve">Repercusión, por m², de elementos de fijación mecánica, de acero galvanizado tipo DX51D+Z275N, para montaje de entramado ligero de madera, para clases de servicio 1, 2 y 3 según UNE-EN 1995-1-1.</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</si>
  <si>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</si>
  <si>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</si>
  <si>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</si>
  <si>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</si>
  <si>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</si>
  <si>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</si>
  <si>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</si>
  <si>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</si>
  <si>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</si>
  <si>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</si>
  <si>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</si>
  <si>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</si>
  <si>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4,73€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</si>
  <si>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</si>
  <si>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</si>
  <si>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</si>
  <si>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</si>
  <si>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</si>
  <si>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</si>
  <si>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</si>
  <si>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Tableros  derivados  de  la  madera  para  utilización en  la  construcción.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</si>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</sst>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25" customWidth="1"/>
    <col min="4" max="4" width="7.65" customWidth="1"/>
    <col min="5" max="5" width="65.96"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
      <c r="D10" s="10" t="s">
        <v>13</v>
      </c>
      <c r="E10" s="1" t="s">
        <v>14</v>
      </c>
      <c r="F10" s="1"/>
      <c r="G10" s="11">
        <v>0.004</v>
      </c>
      <c r="H10" s="11"/>
      <c r="I10" s="12">
        <v>654.84</v>
      </c>
      <c r="J10" s="12">
        <f ca="1">ROUND(INDIRECT(ADDRESS(ROW()+(0), COLUMN()+(-3), 1))*INDIRECT(ADDRESS(ROW()+(0), COLUMN()+(-1), 1)), 2)</f>
        <v>2.62</v>
      </c>
    </row>
    <row r="11" spans="1:10" ht="24.00" thickBot="1" customHeight="1">
      <c r="A11" s="1" t="s">
        <v>15</v>
      </c>
      <c r="B11" s="1"/>
      <c r="C11" s="1"/>
      <c r="D11" s="10" t="s">
        <v>16</v>
      </c>
      <c r="E11" s="1" t="s">
        <v>17</v>
      </c>
      <c r="F11" s="1"/>
      <c r="G11" s="11">
        <v>9</v>
      </c>
      <c r="H11" s="11"/>
      <c r="I11" s="12">
        <v>0.37</v>
      </c>
      <c r="J11" s="12">
        <f ca="1">ROUND(INDIRECT(ADDRESS(ROW()+(0), COLUMN()+(-3), 1))*INDIRECT(ADDRESS(ROW()+(0), COLUMN()+(-1), 1)), 2)</f>
        <v>3.33</v>
      </c>
    </row>
    <row r="12" spans="1:10" ht="45.00" thickBot="1" customHeight="1">
      <c r="A12" s="1" t="s">
        <v>18</v>
      </c>
      <c r="B12" s="1"/>
      <c r="C12" s="1"/>
      <c r="D12" s="10" t="s">
        <v>19</v>
      </c>
      <c r="E12" s="1" t="s">
        <v>20</v>
      </c>
      <c r="F12" s="1"/>
      <c r="G12" s="11">
        <v>1</v>
      </c>
      <c r="H12" s="11"/>
      <c r="I12" s="12">
        <v>7.52</v>
      </c>
      <c r="J12" s="12">
        <f ca="1">ROUND(INDIRECT(ADDRESS(ROW()+(0), COLUMN()+(-3), 1))*INDIRECT(ADDRESS(ROW()+(0), COLUMN()+(-1), 1)), 2)</f>
        <v>7.52</v>
      </c>
    </row>
    <row r="13" spans="1:10" ht="24.00" thickBot="1" customHeight="1">
      <c r="A13" s="1" t="s">
        <v>21</v>
      </c>
      <c r="B13" s="1"/>
      <c r="C13" s="1"/>
      <c r="D13" s="10" t="s">
        <v>22</v>
      </c>
      <c r="E13" s="1" t="s">
        <v>23</v>
      </c>
      <c r="F13" s="1"/>
      <c r="G13" s="11">
        <v>17.5</v>
      </c>
      <c r="H13" s="11"/>
      <c r="I13" s="12">
        <v>0.13</v>
      </c>
      <c r="J13" s="12">
        <f ca="1">ROUND(INDIRECT(ADDRESS(ROW()+(0), COLUMN()+(-3), 1))*INDIRECT(ADDRESS(ROW()+(0), COLUMN()+(-1), 1)), 2)</f>
        <v>2.28</v>
      </c>
    </row>
    <row r="14" spans="1:10" ht="34.50" thickBot="1" customHeight="1">
      <c r="A14" s="1" t="s">
        <v>24</v>
      </c>
      <c r="B14" s="1"/>
      <c r="C14" s="1"/>
      <c r="D14" s="10" t="s">
        <v>25</v>
      </c>
      <c r="E14" s="1" t="s">
        <v>26</v>
      </c>
      <c r="F14" s="1"/>
      <c r="G14" s="11">
        <v>0.015</v>
      </c>
      <c r="H14" s="11"/>
      <c r="I14" s="12">
        <v>16.74</v>
      </c>
      <c r="J14" s="12">
        <f ca="1">ROUND(INDIRECT(ADDRESS(ROW()+(0), COLUMN()+(-3), 1))*INDIRECT(ADDRESS(ROW()+(0), COLUMN()+(-1), 1)), 2)</f>
        <v>0.25</v>
      </c>
    </row>
    <row r="15" spans="1:10" ht="34.50" thickBot="1" customHeight="1">
      <c r="A15" s="1" t="s">
        <v>27</v>
      </c>
      <c r="B15" s="1"/>
      <c r="C15" s="1"/>
      <c r="D15" s="10" t="s">
        <v>28</v>
      </c>
      <c r="E15" s="1" t="s">
        <v>29</v>
      </c>
      <c r="F15" s="1"/>
      <c r="G15" s="13">
        <v>1</v>
      </c>
      <c r="H15" s="13"/>
      <c r="I15" s="14">
        <v>4.5</v>
      </c>
      <c r="J15" s="14">
        <f ca="1">ROUND(INDIRECT(ADDRESS(ROW()+(0), COLUMN()+(-3), 1))*INDIRECT(ADDRESS(ROW()+(0), COLUMN()+(-1), 1)), 2)</f>
        <v>4.5</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20.5</v>
      </c>
    </row>
    <row r="17" spans="1:10" ht="13.50" thickBot="1" customHeight="1">
      <c r="A17" s="15">
        <v>2</v>
      </c>
      <c r="B17" s="15"/>
      <c r="C17" s="15"/>
      <c r="D17" s="15"/>
      <c r="E17" s="18" t="s">
        <v>31</v>
      </c>
      <c r="F17" s="18"/>
      <c r="G17" s="18"/>
      <c r="H17" s="18"/>
      <c r="I17" s="15"/>
      <c r="J17" s="15"/>
    </row>
    <row r="18" spans="1:10" ht="13.50" thickBot="1" customHeight="1">
      <c r="A18" s="1" t="s">
        <v>32</v>
      </c>
      <c r="B18" s="1"/>
      <c r="C18" s="1"/>
      <c r="D18" s="10" t="s">
        <v>33</v>
      </c>
      <c r="E18" s="1" t="s">
        <v>34</v>
      </c>
      <c r="F18" s="1"/>
      <c r="G18" s="11">
        <v>0.491</v>
      </c>
      <c r="H18" s="11"/>
      <c r="I18" s="12">
        <v>23.03</v>
      </c>
      <c r="J18" s="12">
        <f ca="1">ROUND(INDIRECT(ADDRESS(ROW()+(0), COLUMN()+(-3), 1))*INDIRECT(ADDRESS(ROW()+(0), COLUMN()+(-1), 1)), 2)</f>
        <v>11.31</v>
      </c>
    </row>
    <row r="19" spans="1:10" ht="13.50" thickBot="1" customHeight="1">
      <c r="A19" s="1" t="s">
        <v>35</v>
      </c>
      <c r="B19" s="1"/>
      <c r="C19" s="1"/>
      <c r="D19" s="10" t="s">
        <v>36</v>
      </c>
      <c r="E19" s="1" t="s">
        <v>37</v>
      </c>
      <c r="F19" s="1"/>
      <c r="G19" s="13">
        <v>0.564</v>
      </c>
      <c r="H19" s="13"/>
      <c r="I19" s="14">
        <v>21.86</v>
      </c>
      <c r="J19" s="14">
        <f ca="1">ROUND(INDIRECT(ADDRESS(ROW()+(0), COLUMN()+(-3), 1))*INDIRECT(ADDRESS(ROW()+(0), COLUMN()+(-1), 1)), 2)</f>
        <v>12.33</v>
      </c>
    </row>
    <row r="20" spans="1:10" ht="13.50" thickBot="1" customHeight="1">
      <c r="A20" s="15"/>
      <c r="B20" s="15"/>
      <c r="C20" s="15"/>
      <c r="D20" s="15"/>
      <c r="E20" s="15"/>
      <c r="F20" s="15"/>
      <c r="G20" s="9" t="s">
        <v>38</v>
      </c>
      <c r="H20" s="9"/>
      <c r="I20" s="9"/>
      <c r="J20" s="17">
        <f ca="1">ROUND(SUM(INDIRECT(ADDRESS(ROW()+(-1), COLUMN()+(0), 1)),INDIRECT(ADDRESS(ROW()+(-2), COLUMN()+(0), 1))), 2)</f>
        <v>23.64</v>
      </c>
    </row>
    <row r="21" spans="1:10" ht="13.50" thickBot="1" customHeight="1">
      <c r="A21" s="15">
        <v>3</v>
      </c>
      <c r="B21" s="15"/>
      <c r="C21" s="15"/>
      <c r="D21" s="15"/>
      <c r="E21" s="18" t="s">
        <v>39</v>
      </c>
      <c r="F21" s="18"/>
      <c r="G21" s="18"/>
      <c r="H21" s="18"/>
      <c r="I21" s="15"/>
      <c r="J21" s="15"/>
    </row>
    <row r="22" spans="1:10" ht="13.50" thickBot="1" customHeight="1">
      <c r="A22" s="19"/>
      <c r="B22" s="19"/>
      <c r="C22" s="19"/>
      <c r="D22" s="20" t="s">
        <v>40</v>
      </c>
      <c r="E22" s="19" t="s">
        <v>41</v>
      </c>
      <c r="F22" s="19"/>
      <c r="G22" s="13">
        <v>2</v>
      </c>
      <c r="H22" s="13"/>
      <c r="I22" s="14">
        <f ca="1">ROUND(SUM(INDIRECT(ADDRESS(ROW()+(-2), COLUMN()+(1), 1)),INDIRECT(ADDRESS(ROW()+(-6), COLUMN()+(1), 1))), 2)</f>
        <v>44.14</v>
      </c>
      <c r="J22" s="14">
        <f ca="1">ROUND(INDIRECT(ADDRESS(ROW()+(0), COLUMN()+(-3), 1))*INDIRECT(ADDRESS(ROW()+(0), COLUMN()+(-1), 1))/100, 2)</f>
        <v>0.88</v>
      </c>
    </row>
    <row r="23" spans="1:10" ht="13.50" thickBot="1" customHeight="1">
      <c r="A23" s="21" t="s">
        <v>42</v>
      </c>
      <c r="B23" s="21"/>
      <c r="C23" s="21"/>
      <c r="D23" s="22"/>
      <c r="E23" s="23"/>
      <c r="F23" s="23"/>
      <c r="G23" s="24" t="s">
        <v>43</v>
      </c>
      <c r="H23" s="24"/>
      <c r="I23" s="25"/>
      <c r="J23" s="26">
        <f ca="1">ROUND(SUM(INDIRECT(ADDRESS(ROW()+(-1), COLUMN()+(0), 1)),INDIRECT(ADDRESS(ROW()+(-3), COLUMN()+(0), 1)),INDIRECT(ADDRESS(ROW()+(-7), COLUMN()+(0), 1))), 2)</f>
        <v>45.02</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1.3112e+007</v>
      </c>
      <c r="G27" s="29"/>
      <c r="H27" s="29">
        <v>1.3112e+007</v>
      </c>
      <c r="I27" s="29"/>
      <c r="J27" s="29" t="s">
        <v>49</v>
      </c>
    </row>
    <row r="28" spans="1:10" ht="24.00" thickBot="1" customHeight="1">
      <c r="A28" s="30" t="s">
        <v>50</v>
      </c>
      <c r="B28" s="30"/>
      <c r="C28" s="30"/>
      <c r="D28" s="30"/>
      <c r="E28" s="30"/>
      <c r="F28" s="31"/>
      <c r="G28" s="31"/>
      <c r="H28" s="31"/>
      <c r="I28" s="31"/>
      <c r="J28" s="31"/>
    </row>
    <row r="31" spans="1:1" ht="33.75" thickBot="1" customHeight="1">
      <c r="A31" s="1" t="s">
        <v>51</v>
      </c>
      <c r="B31" s="1"/>
      <c r="C31" s="1"/>
      <c r="D31" s="1"/>
      <c r="E31" s="1"/>
      <c r="F31" s="1"/>
      <c r="G31" s="1"/>
      <c r="H31" s="1"/>
      <c r="I31" s="1"/>
      <c r="J31" s="1"/>
    </row>
    <row r="32" spans="1:1" ht="33.75" thickBot="1" customHeight="1">
      <c r="A32" s="1" t="s">
        <v>52</v>
      </c>
      <c r="B32" s="1"/>
      <c r="C32" s="1"/>
      <c r="D32" s="1"/>
      <c r="E32" s="1"/>
      <c r="F32" s="1"/>
      <c r="G32" s="1"/>
      <c r="H32" s="1"/>
      <c r="I32" s="1"/>
      <c r="J32" s="1"/>
    </row>
    <row r="33" spans="1:1" ht="33.75" thickBot="1" customHeight="1">
      <c r="A33" s="1" t="s">
        <v>53</v>
      </c>
      <c r="B33" s="1"/>
      <c r="C33" s="1"/>
      <c r="D33" s="1"/>
      <c r="E33" s="1"/>
      <c r="F33" s="1"/>
      <c r="G33" s="1"/>
      <c r="H33" s="1"/>
      <c r="I33" s="1"/>
      <c r="J33" s="1"/>
    </row>
  </sheetData>
  <mergeCells count="58">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I16"/>
    <mergeCell ref="A17:C17"/>
    <mergeCell ref="E17:H17"/>
    <mergeCell ref="A18:C18"/>
    <mergeCell ref="E18:F18"/>
    <mergeCell ref="G18:H18"/>
    <mergeCell ref="A19:C19"/>
    <mergeCell ref="E19:F19"/>
    <mergeCell ref="G19:H19"/>
    <mergeCell ref="A20:C20"/>
    <mergeCell ref="E20:F20"/>
    <mergeCell ref="G20:I20"/>
    <mergeCell ref="A21:C21"/>
    <mergeCell ref="E21:H21"/>
    <mergeCell ref="A22:C22"/>
    <mergeCell ref="E22:F22"/>
    <mergeCell ref="G22:H22"/>
    <mergeCell ref="A23:F23"/>
    <mergeCell ref="G23:I23"/>
    <mergeCell ref="A26:E26"/>
    <mergeCell ref="F26:G26"/>
    <mergeCell ref="H26:I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