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<sst xmlns="http://schemas.openxmlformats.org/spreadsheetml/2006/main" count="35" uniqueCount="35">
  <si>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</si>
  <si>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EML100</t>
  </si>
  <si>
    <t xml:space="preserve">m</t>
  </si>
  <si>
    <t xml:space="preserve">Apoyo de muro estructural de entramado ligero de madera, sobre cimentación de hormigón.</t>
  </si>
  <si>
    <r>
      <rPr>
        <sz val="8.25"/>
        <color rgb="FF000000"/>
        <rFont val="Arial"/>
        <family val="2"/>
      </rPr>
      <t xml:space="preserve">Apoyo de muro estructural de entramado ligero de madera, sobre cimentación de hormigón, formado por: impermeabilización de la cimentación con lámina bituminosa autoadhesiva, de 1 mm de espesor, de aplicación en frío, de hasta 60 cm de desarrollo; protección de la estructura frente a la humedad por capilaridad con banda de sellado de caucho sintético EPDM de 100 mm de anchura; e impermeabilización exterior del encuentro con lámina bituminosa autoadhesiva, de 1,5 mm de espesor, de aplicación en frío, de hasta 40 cm de anchura. El precio no incluye los entramados ligeros de madera.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</si>
  <si>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</si>
  <si>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</si>
  <si>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</si>
  <si>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</si>
  <si>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</si>
  <si>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</si>
  <si>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</si>
  <si>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mt14lbr020a</t>
  </si>
  <si>
    <t xml:space="preserve">m²</t>
  </si>
  <si>
    <t xml:space="preserve">Lámina bituminosa autoadhesiva, de 1 mm de espesor, de aplicación en frío, temperatura de aplicación entre 0°C y 40°C, para cimentaciones, suministrada en rollos de 33 cm de anchura y 10 m de longitud.</t>
  </si>
  <si>
    <t xml:space="preserve">mt15pdr010a</t>
  </si>
  <si>
    <t xml:space="preserve">m</t>
  </si>
  <si>
    <t xml:space="preserve">Banda de sellado de caucho sintético EPDM de 100 mm de anchura, que lleva adherida por una de sus caras dos cintas de espuma de poliuretano, rango de temperatura de trabajo de -30 a 100°C, suministrada en rollos de 25 m de longitud.</t>
  </si>
  <si>
    <t xml:space="preserve">mt14lbr010c</t>
  </si>
  <si>
    <t xml:space="preserve">m²</t>
  </si>
  <si>
    <t xml:space="preserve">Lámina bituminosa autoadhesiva, de 1,5 mm de espesor, de aplicación en frío, temperatura de aplicación entre -4°C y 30°C, para cimentaciones, suministrada en rollos de 100 cm de anchura y 20 m de longitud.</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</si>
  <si>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</si>
  <si>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</si>
  <si>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</si>
  <si>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</si>
  <si>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</si>
  <si>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</si>
  <si>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</si>
  <si>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</si>
  <si>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Subtotal mano de obra:</t>
  </si>
  <si>
    <t xml:space="preserve">Costes directos complementarios</t>
  </si>
  <si>
    <t xml:space="preserve">%</t>
  </si>
  <si>
    <t xml:space="preserve">Costes directos complementarios</t>
  </si>
  <si>
    <t xml:space="preserve">Coste de mantenimiento decenal: 16,64€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</si>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</sst>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5.78" customWidth="1"/>
    <col min="5" max="5" width="75.82"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0.6</v>
      </c>
      <c r="G10" s="12">
        <v>36.67</v>
      </c>
      <c r="H10" s="12">
        <f ca="1">ROUND(INDIRECT(ADDRESS(ROW()+(0), COLUMN()+(-2), 1))*INDIRECT(ADDRESS(ROW()+(0), COLUMN()+(-1), 1)), 2)</f>
        <v>22</v>
      </c>
    </row>
    <row r="11" spans="1:8" ht="34.50" thickBot="1" customHeight="1">
      <c r="A11" s="1" t="s">
        <v>15</v>
      </c>
      <c r="B11" s="1"/>
      <c r="C11" s="10" t="s">
        <v>16</v>
      </c>
      <c r="D11" s="10"/>
      <c r="E11" s="1" t="s">
        <v>17</v>
      </c>
      <c r="F11" s="11">
        <v>1</v>
      </c>
      <c r="G11" s="12">
        <v>11.41</v>
      </c>
      <c r="H11" s="12">
        <f ca="1">ROUND(INDIRECT(ADDRESS(ROW()+(0), COLUMN()+(-2), 1))*INDIRECT(ADDRESS(ROW()+(0), COLUMN()+(-1), 1)), 2)</f>
        <v>11.41</v>
      </c>
    </row>
    <row r="12" spans="1:8" ht="34.50" thickBot="1" customHeight="1">
      <c r="A12" s="1" t="s">
        <v>18</v>
      </c>
      <c r="B12" s="1"/>
      <c r="C12" s="10" t="s">
        <v>19</v>
      </c>
      <c r="D12" s="10"/>
      <c r="E12" s="1" t="s">
        <v>20</v>
      </c>
      <c r="F12" s="13">
        <v>0.4</v>
      </c>
      <c r="G12" s="14">
        <v>37.49</v>
      </c>
      <c r="H12" s="14">
        <f ca="1">ROUND(INDIRECT(ADDRESS(ROW()+(0), COLUMN()+(-2), 1))*INDIRECT(ADDRESS(ROW()+(0), COLUMN()+(-1), 1)), 2)</f>
        <v>15</v>
      </c>
    </row>
    <row r="13" spans="1:8" ht="13.50" thickBot="1" customHeight="1">
      <c r="A13" s="15"/>
      <c r="B13" s="15"/>
      <c r="C13" s="15"/>
      <c r="D13" s="15"/>
      <c r="E13" s="15"/>
      <c r="F13" s="9" t="s">
        <v>21</v>
      </c>
      <c r="G13" s="9"/>
      <c r="H13" s="17">
        <f ca="1">ROUND(SUM(INDIRECT(ADDRESS(ROW()+(-1), COLUMN()+(0), 1)),INDIRECT(ADDRESS(ROW()+(-2), COLUMN()+(0), 1)),INDIRECT(ADDRESS(ROW()+(-3), COLUMN()+(0), 1))), 2)</f>
        <v>48.41</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0.111</v>
      </c>
      <c r="G15" s="12">
        <v>23.03</v>
      </c>
      <c r="H15" s="12">
        <f ca="1">ROUND(INDIRECT(ADDRESS(ROW()+(0), COLUMN()+(-2), 1))*INDIRECT(ADDRESS(ROW()+(0), COLUMN()+(-1), 1)), 2)</f>
        <v>2.56</v>
      </c>
    </row>
    <row r="16" spans="1:8" ht="13.50" thickBot="1" customHeight="1">
      <c r="A16" s="1" t="s">
        <v>26</v>
      </c>
      <c r="B16" s="1"/>
      <c r="C16" s="10" t="s">
        <v>27</v>
      </c>
      <c r="D16" s="10"/>
      <c r="E16" s="1" t="s">
        <v>28</v>
      </c>
      <c r="F16" s="13">
        <v>0.222</v>
      </c>
      <c r="G16" s="14">
        <v>21.86</v>
      </c>
      <c r="H16" s="14">
        <f ca="1">ROUND(INDIRECT(ADDRESS(ROW()+(0), COLUMN()+(-2), 1))*INDIRECT(ADDRESS(ROW()+(0), COLUMN()+(-1), 1)), 2)</f>
        <v>4.85</v>
      </c>
    </row>
    <row r="17" spans="1:8" ht="13.50" thickBot="1" customHeight="1">
      <c r="A17" s="15"/>
      <c r="B17" s="15"/>
      <c r="C17" s="15"/>
      <c r="D17" s="15"/>
      <c r="E17" s="15"/>
      <c r="F17" s="9" t="s">
        <v>29</v>
      </c>
      <c r="G17" s="9"/>
      <c r="H17" s="17">
        <f ca="1">ROUND(SUM(INDIRECT(ADDRESS(ROW()+(-1), COLUMN()+(0), 1)),INDIRECT(ADDRESS(ROW()+(-2), COLUMN()+(0), 1))), 2)</f>
        <v>7.41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55.82</v>
      </c>
      <c r="H19" s="14">
        <f ca="1">ROUND(INDIRECT(ADDRESS(ROW()+(0), COLUMN()+(-2), 1))*INDIRECT(ADDRESS(ROW()+(0), COLUMN()+(-1), 1))/100, 2)</f>
        <v>1.12</v>
      </c>
    </row>
    <row r="20" spans="1:8" ht="13.50" thickBot="1" customHeight="1">
      <c r="A20" s="21" t="s">
        <v>33</v>
      </c>
      <c r="B20" s="21"/>
      <c r="C20" s="22"/>
      <c r="D20" s="22"/>
      <c r="E20" s="23"/>
      <c r="F20" s="24" t="s">
        <v>34</v>
      </c>
      <c r="G20" s="25"/>
      <c r="H20" s="26">
        <f ca="1">ROUND(SUM(INDIRECT(ADDRESS(ROW()+(-1), COLUMN()+(0), 1)),INDIRECT(ADDRESS(ROW()+(-3), COLUMN()+(0), 1)),INDIRECT(ADDRESS(ROW()+(-7), COLUMN()+(0), 1))), 2)</f>
        <v>56.94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