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<sst xmlns="http://schemas.openxmlformats.org/spreadsheetml/2006/main" count="51" uniqueCount="51">
  <si>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</si>
  <si>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EML101</t>
  </si>
  <si>
    <t xml:space="preserve">m</t>
  </si>
  <si>
    <t xml:space="preserve">Apoyo de forjado sanitario ventilado, de entramado ligero de madera, sobre cimentación de hormigón.</t>
  </si>
  <si>
    <r>
      <rPr>
        <sz val="8.25"/>
        <color rgb="FF000000"/>
        <rFont val="Arial"/>
        <family val="2"/>
      </rPr>
      <t xml:space="preserve">Apoyo de forjado sanitario ventilado, de entramado ligero de madera, sobre cimentación de hormigón, formado por: impermeabilización de la cimentación con lámina bituminosa autoadhesiva, de 1 mm de espesor, de aplicación en frío, de hasta 60 cm de desarrollo; y refuerzo del apoyo de la estructura sobre la cimentación con perfiles angulares, de acero laminado en caliente, S275JR, fijados a la cimentación con anclaje mecánico de seguridad por expansión, de acero galvanizado, M8x75 -/10, de 8 mm de diámetro y 75 mm de longitud y a la estructura con tornillos de cabeza redonda, de acero galvanizado. El precio no incluye los entramados ligeros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</si>
  <si>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</si>
  <si>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</si>
  <si>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</si>
  <si>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</si>
  <si>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</si>
  <si>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</si>
  <si>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</si>
  <si>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mt14lbr020a</t>
  </si>
  <si>
    <t xml:space="preserve">m²</t>
  </si>
  <si>
    <t xml:space="preserve">Lámina bituminosa autoadhesiva, de 1 mm de espesor, de aplicación en frío, temperatura de aplicación entre 0°C y 40°C, para cimentaciones, suministrada en rollos de 33 cm de anchura y 10 m de longitud.</t>
  </si>
  <si>
    <t xml:space="preserve">mt07ala010dec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</si>
  <si>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</si>
  <si>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atornilladas en obra.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</si>
  <si>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</si>
  <si>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</si>
  <si>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</si>
  <si>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mt26ahi010ab</t>
  </si>
  <si>
    <t xml:space="preserve">Ud</t>
  </si>
  <si>
    <t xml:space="preserve">Anclaje mecánico de seguridad por expansión, de acero galvanizado, M8x75 -/10, de 8 mm de diámetro y 75 mm de longitud, compuesto por cuerpo con cabeza roscada con marca de colocación de color rojo, tope para casquillo de expansión y base en forma de cono, casquillo de expansión, tuerca y arandela, para fijación sobre elementos de hormigón, fisurados o no fisurados.</t>
  </si>
  <si>
    <t xml:space="preserve">mt07emr115aad</t>
  </si>
  <si>
    <t xml:space="preserve">Ud</t>
  </si>
  <si>
    <t xml:space="preserve">Tornillo de cabeza redonda, de 7 mm de diámetro y 100 mm de longitud, de acero galvanizado.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</si>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</sst>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8.16" customWidth="1"/>
    <col min="4" max="4" width="70.04" customWidth="1"/>
    <col min="5" max="5" width="3.40" customWidth="1"/>
    <col min="6" max="6" width="9.52" customWidth="1"/>
    <col min="7" max="7" width="4.59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0.6</v>
      </c>
      <c r="G10" s="11"/>
      <c r="H10" s="12">
        <v>36.67</v>
      </c>
      <c r="I10" s="12">
        <f ca="1">ROUND(INDIRECT(ADDRESS(ROW()+(0), COLUMN()+(-3), 1))*INDIRECT(ADDRESS(ROW()+(0), COLUMN()+(-1), 1)), 2)</f>
        <v>22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4</v>
      </c>
      <c r="G11" s="11"/>
      <c r="H11" s="12">
        <v>2.11</v>
      </c>
      <c r="I11" s="12">
        <f ca="1">ROUND(INDIRECT(ADDRESS(ROW()+(0), COLUMN()+(-3), 1))*INDIRECT(ADDRESS(ROW()+(0), COLUMN()+(-1), 1)), 2)</f>
        <v>8.44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0.2</v>
      </c>
      <c r="G12" s="11"/>
      <c r="H12" s="12">
        <v>4.8</v>
      </c>
      <c r="I12" s="12">
        <f ca="1">ROUND(INDIRECT(ADDRESS(ROW()+(0), COLUMN()+(-3), 1))*INDIRECT(ADDRESS(ROW()+(0), COLUMN()+(-1), 1)), 2)</f>
        <v>0.96</v>
      </c>
    </row>
    <row r="13" spans="1:9" ht="55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2</v>
      </c>
      <c r="G13" s="11"/>
      <c r="H13" s="12">
        <v>2.23</v>
      </c>
      <c r="I13" s="12">
        <f ca="1">ROUND(INDIRECT(ADDRESS(ROW()+(0), COLUMN()+(-3), 1))*INDIRECT(ADDRESS(ROW()+(0), COLUMN()+(-1), 1)), 2)</f>
        <v>4.46</v>
      </c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3">
        <v>2</v>
      </c>
      <c r="G14" s="13"/>
      <c r="H14" s="14">
        <v>0.61</v>
      </c>
      <c r="I14" s="14">
        <f ca="1">ROUND(INDIRECT(ADDRESS(ROW()+(0), COLUMN()+(-3), 1))*INDIRECT(ADDRESS(ROW()+(0), COLUMN()+(-1), 1)), 2)</f>
        <v>1.22</v>
      </c>
    </row>
    <row r="15" spans="1:9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37.08</v>
      </c>
    </row>
    <row r="16" spans="1:9" ht="13.50" thickBot="1" customHeight="1">
      <c r="A16" s="15">
        <v>2</v>
      </c>
      <c r="B16" s="15"/>
      <c r="C16" s="15"/>
      <c r="D16" s="18" t="s">
        <v>28</v>
      </c>
      <c r="E16" s="18"/>
      <c r="F16" s="18"/>
      <c r="G16" s="18"/>
      <c r="H16" s="15"/>
      <c r="I16" s="15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0.517</v>
      </c>
      <c r="G17" s="11"/>
      <c r="H17" s="12">
        <v>23.03</v>
      </c>
      <c r="I17" s="12">
        <f ca="1">ROUND(INDIRECT(ADDRESS(ROW()+(0), COLUMN()+(-3), 1))*INDIRECT(ADDRESS(ROW()+(0), COLUMN()+(-1), 1)), 2)</f>
        <v>11.91</v>
      </c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3">
        <v>1.035</v>
      </c>
      <c r="G18" s="13"/>
      <c r="H18" s="14">
        <v>21.86</v>
      </c>
      <c r="I18" s="14">
        <f ca="1">ROUND(INDIRECT(ADDRESS(ROW()+(0), COLUMN()+(-3), 1))*INDIRECT(ADDRESS(ROW()+(0), COLUMN()+(-1), 1)), 2)</f>
        <v>22.63</v>
      </c>
    </row>
    <row r="19" spans="1:9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17">
        <f ca="1">ROUND(SUM(INDIRECT(ADDRESS(ROW()+(-1), COLUMN()+(0), 1)),INDIRECT(ADDRESS(ROW()+(-2), COLUMN()+(0), 1))), 2)</f>
        <v>34.54</v>
      </c>
    </row>
    <row r="20" spans="1:9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</row>
    <row r="21" spans="1:9" ht="13.50" thickBot="1" customHeight="1">
      <c r="A21" s="19"/>
      <c r="B21" s="19"/>
      <c r="C21" s="20" t="s">
        <v>37</v>
      </c>
      <c r="D21" s="19" t="s">
        <v>38</v>
      </c>
      <c r="E21" s="19"/>
      <c r="F21" s="13">
        <v>2</v>
      </c>
      <c r="G21" s="13"/>
      <c r="H21" s="14">
        <f ca="1">ROUND(SUM(INDIRECT(ADDRESS(ROW()+(-2), COLUMN()+(1), 1)),INDIRECT(ADDRESS(ROW()+(-6), COLUMN()+(1), 1))), 2)</f>
        <v>71.62</v>
      </c>
      <c r="I21" s="14">
        <f ca="1">ROUND(INDIRECT(ADDRESS(ROW()+(0), COLUMN()+(-3), 1))*INDIRECT(ADDRESS(ROW()+(0), COLUMN()+(-1), 1))/100, 2)</f>
        <v>1.43</v>
      </c>
    </row>
    <row r="22" spans="1:9" ht="13.50" thickBot="1" customHeight="1">
      <c r="A22" s="21" t="s">
        <v>39</v>
      </c>
      <c r="B22" s="21"/>
      <c r="C22" s="22"/>
      <c r="D22" s="23"/>
      <c r="E22" s="23"/>
      <c r="F22" s="24" t="s">
        <v>40</v>
      </c>
      <c r="G22" s="24"/>
      <c r="H22" s="25"/>
      <c r="I22" s="26">
        <f ca="1">ROUND(SUM(INDIRECT(ADDRESS(ROW()+(-1), COLUMN()+(0), 1)),INDIRECT(ADDRESS(ROW()+(-3), COLUMN()+(0), 1)),INDIRECT(ADDRESS(ROW()+(-7), COLUMN()+(0), 1))), 2)</f>
        <v>73.05</v>
      </c>
    </row>
    <row r="25" spans="1:9" ht="13.50" thickBot="1" customHeight="1">
      <c r="A25" s="27" t="s">
        <v>41</v>
      </c>
      <c r="B25" s="27"/>
      <c r="C25" s="27"/>
      <c r="D25" s="27"/>
      <c r="E25" s="27" t="s">
        <v>42</v>
      </c>
      <c r="F25" s="27"/>
      <c r="G25" s="27" t="s">
        <v>43</v>
      </c>
      <c r="H25" s="27"/>
      <c r="I25" s="27" t="s">
        <v>44</v>
      </c>
    </row>
    <row r="26" spans="1:9" ht="13.50" thickBot="1" customHeight="1">
      <c r="A26" s="28" t="s">
        <v>45</v>
      </c>
      <c r="B26" s="28"/>
      <c r="C26" s="28"/>
      <c r="D26" s="28"/>
      <c r="E26" s="29">
        <v>192005</v>
      </c>
      <c r="F26" s="29"/>
      <c r="G26" s="29">
        <v>192006</v>
      </c>
      <c r="H26" s="29"/>
      <c r="I26" s="29" t="s">
        <v>46</v>
      </c>
    </row>
    <row r="27" spans="1:9" ht="24.00" thickBot="1" customHeight="1">
      <c r="A27" s="30" t="s">
        <v>47</v>
      </c>
      <c r="B27" s="30"/>
      <c r="C27" s="30"/>
      <c r="D27" s="30"/>
      <c r="E27" s="31"/>
      <c r="F27" s="31"/>
      <c r="G27" s="31"/>
      <c r="H27" s="31"/>
      <c r="I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</row>
  </sheetData>
  <mergeCells count="55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H15"/>
    <mergeCell ref="A16:B16"/>
    <mergeCell ref="D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H19"/>
    <mergeCell ref="A20:B20"/>
    <mergeCell ref="D20:G20"/>
    <mergeCell ref="A21:B21"/>
    <mergeCell ref="D21:E21"/>
    <mergeCell ref="F21:G21"/>
    <mergeCell ref="A22:E22"/>
    <mergeCell ref="F22:H22"/>
    <mergeCell ref="A25:D25"/>
    <mergeCell ref="E25:F25"/>
    <mergeCell ref="G25:H25"/>
    <mergeCell ref="A26:D26"/>
    <mergeCell ref="E26:F27"/>
    <mergeCell ref="G26:H27"/>
    <mergeCell ref="I26:I27"/>
    <mergeCell ref="A27:D27"/>
    <mergeCell ref="A30:I30"/>
    <mergeCell ref="A31:I31"/>
    <mergeCell ref="A32:I32"/>
  </mergeCells>
  <pageMargins left="0.147638" right="0.147638" top="0.206693" bottom="0.206693" header="0.0" footer="0.0"/>
  <pageSetup paperSize="9" orientation="portrait"/>
  <rowBreaks count="0" manualBreakCount="0">
    </rowBreaks>
</worksheet>
</file>