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<sst xmlns="http://schemas.openxmlformats.org/spreadsheetml/2006/main" count="77" uniqueCount="77">
  <si>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</si>
  <si>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EMY230</t>
  </si>
  <si>
    <t xml:space="preserve">Ud</t>
  </si>
  <si>
    <t xml:space="preserve">Reparación de elemento de forjado de madera, mediante prótesis de mortero a base de resina epoxi y armadura.</t>
  </si>
  <si>
    <r>
      <rPr>
        <sz val="8.25"/>
        <color rgb="FF000000"/>
        <rFont val="Arial"/>
        <family val="2"/>
      </rPr>
      <t xml:space="preserve">Reparación de extremo de vigueta de forjado de madera, eliminando la zona deteriorada y colocando una prótesis de 10x10x20 cm de mortero fluido de fraguado rápido, de dos componentes a base de resina epoxi, armado con 4 barras corrugadas de fibra de vidrio reforzada con resina de poliéster, de 0,6 m de longitud cada una y 20 mm de diámetro, ancladas a la vigueta con resina epoxi-acrilato, libre de estireno,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</si>
  <si>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</si>
  <si>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</si>
  <si>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</si>
  <si>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</si>
  <si>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</si>
  <si>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</si>
  <si>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</si>
  <si>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</si>
  <si>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</si>
  <si>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</si>
  <si>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</si>
  <si>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</si>
  <si>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</si>
  <si>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</si>
  <si>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</si>
  <si>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</si>
  <si>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</si>
  <si>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</si>
  <si>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</si>
  <si>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</si>
  <si>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</si>
  <si>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</si>
  <si>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</si>
  <si>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</si>
  <si>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</si>
  <si>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</si>
  <si>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</si>
  <si>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</si>
  <si>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mt26reh100a</t>
  </si>
  <si>
    <t xml:space="preserve">Ud</t>
  </si>
  <si>
    <t xml:space="preserve">Cartucho de 380 ml de resina epoxi-acrilato, libre de estireno, de dos componentes, con dosificador y boquilla de mezcla automática, para anclajes estructurales verticales y horizontales.</t>
  </si>
  <si>
    <t xml:space="preserve">mt07cef010i</t>
  </si>
  <si>
    <t xml:space="preserve">m</t>
  </si>
  <si>
    <t xml:space="preserve">Barra corrugada de fibra de vidrio reforzada con resina de poliéster, de 20 mm de diámetro, con superficie arenada como mejora de la adherencia, para armado y refuerzo estructural.</t>
  </si>
  <si>
    <t xml:space="preserve">mt09reh321a</t>
  </si>
  <si>
    <t xml:space="preserve">kg</t>
  </si>
  <si>
    <t xml:space="preserve">Mortero fluido de fraguado rápido, de dos componentes a base de resina epoxi, con endurecedor amínico, sin retracción, de elevada resistencia mecánica, impermeable al agua y con alta resistencia a los agentes químicos, para anclajes y rellenos, según UNE-EN 1504-6.</t>
  </si>
  <si>
    <t xml:space="preserve">Subtotal materiales:</t>
  </si>
  <si>
    <t xml:space="preserve">Equipo y maquinaria</t>
  </si>
  <si>
    <t xml:space="preserve">mq09sie010</t>
  </si>
  <si>
    <t xml:space="preserve">h</t>
  </si>
  <si>
    <t xml:space="preserve">Motosierra a gasolina, de 50 cm de espada y 2 kW de potencia.</t>
  </si>
  <si>
    <t xml:space="preserve">Subtotal equipo y maquinaria:</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</si>
  <si>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</si>
  <si>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</si>
  <si>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</si>
  <si>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</si>
  <si>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</si>
  <si>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</si>
  <si>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</si>
  <si>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mo058</t>
  </si>
  <si>
    <t xml:space="preserve">h</t>
  </si>
  <si>
    <t xml:space="preserve">Ayudante carpintero.</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</si>
  <si>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</si>
  <si>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</si>
  <si>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</si>
  <si>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</si>
  <si>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</si>
  <si>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</si>
  <si>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</si>
  <si>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</si>
  <si>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</si>
  <si>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</si>
  <si>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</si>
  <si>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</si>
  <si>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</si>
  <si>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1504-6:2006</t>
  </si>
  <si>
    <t xml:space="preserve">1/2+/3/4</t>
  </si>
  <si>
    <t xml:space="preserve">Productos y sistemas para la protección y reparación de estructuras de hormigón. Definiciones, requisitos, control de calidad y evaluación de la conformidad. Parte 6: Anclajes de armaduras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</si>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</sst>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0.006</v>
      </c>
      <c r="G10" s="11"/>
      <c r="H10" s="11"/>
      <c r="I10" s="12">
        <v>385</v>
      </c>
      <c r="J10" s="12">
        <f ca="1">ROUND(INDIRECT(ADDRESS(ROW()+(0), COLUMN()+(-4), 1))*INDIRECT(ADDRESS(ROW()+(0), COLUMN()+(-1), 1)), 2)</f>
        <v>2.31</v>
      </c>
    </row>
    <row r="11" spans="1:10" ht="13.50" thickBot="1" customHeight="1">
      <c r="A11" s="1" t="s">
        <v>15</v>
      </c>
      <c r="B11" s="1"/>
      <c r="C11" s="10" t="s">
        <v>16</v>
      </c>
      <c r="D11" s="10"/>
      <c r="E11" s="1" t="s">
        <v>17</v>
      </c>
      <c r="F11" s="11">
        <v>0.1</v>
      </c>
      <c r="G11" s="11"/>
      <c r="H11" s="11"/>
      <c r="I11" s="12">
        <v>1.5</v>
      </c>
      <c r="J11" s="12">
        <f ca="1">ROUND(INDIRECT(ADDRESS(ROW()+(0), COLUMN()+(-4), 1))*INDIRECT(ADDRESS(ROW()+(0), COLUMN()+(-1), 1)), 2)</f>
        <v>0.15</v>
      </c>
    </row>
    <row r="12" spans="1:10" ht="13.50" thickBot="1" customHeight="1">
      <c r="A12" s="1" t="s">
        <v>18</v>
      </c>
      <c r="B12" s="1"/>
      <c r="C12" s="10" t="s">
        <v>19</v>
      </c>
      <c r="D12" s="10"/>
      <c r="E12" s="1" t="s">
        <v>20</v>
      </c>
      <c r="F12" s="11">
        <v>0.05</v>
      </c>
      <c r="G12" s="11"/>
      <c r="H12" s="11"/>
      <c r="I12" s="12">
        <v>8.75</v>
      </c>
      <c r="J12" s="12">
        <f ca="1">ROUND(INDIRECT(ADDRESS(ROW()+(0), COLUMN()+(-4), 1))*INDIRECT(ADDRESS(ROW()+(0), COLUMN()+(-1), 1)), 2)</f>
        <v>0.44</v>
      </c>
    </row>
    <row r="13" spans="1:10" ht="24.00" thickBot="1" customHeight="1">
      <c r="A13" s="1" t="s">
        <v>21</v>
      </c>
      <c r="B13" s="1"/>
      <c r="C13" s="10" t="s">
        <v>22</v>
      </c>
      <c r="D13" s="10"/>
      <c r="E13" s="1" t="s">
        <v>23</v>
      </c>
      <c r="F13" s="11">
        <v>0.03</v>
      </c>
      <c r="G13" s="11"/>
      <c r="H13" s="11"/>
      <c r="I13" s="12">
        <v>1.8</v>
      </c>
      <c r="J13" s="12">
        <f ca="1">ROUND(INDIRECT(ADDRESS(ROW()+(0), COLUMN()+(-4), 1))*INDIRECT(ADDRESS(ROW()+(0), COLUMN()+(-1), 1)), 2)</f>
        <v>0.05</v>
      </c>
    </row>
    <row r="14" spans="1:10" ht="13.50" thickBot="1" customHeight="1">
      <c r="A14" s="1" t="s">
        <v>24</v>
      </c>
      <c r="B14" s="1"/>
      <c r="C14" s="10" t="s">
        <v>25</v>
      </c>
      <c r="D14" s="10"/>
      <c r="E14" s="1" t="s">
        <v>26</v>
      </c>
      <c r="F14" s="11">
        <v>0.001</v>
      </c>
      <c r="G14" s="11"/>
      <c r="H14" s="11"/>
      <c r="I14" s="12">
        <v>439.2</v>
      </c>
      <c r="J14" s="12">
        <f ca="1">ROUND(INDIRECT(ADDRESS(ROW()+(0), COLUMN()+(-4), 1))*INDIRECT(ADDRESS(ROW()+(0), COLUMN()+(-1), 1)), 2)</f>
        <v>0.44</v>
      </c>
    </row>
    <row r="15" spans="1:10" ht="13.50" thickBot="1" customHeight="1">
      <c r="A15" s="1" t="s">
        <v>27</v>
      </c>
      <c r="B15" s="1"/>
      <c r="C15" s="10" t="s">
        <v>28</v>
      </c>
      <c r="D15" s="10"/>
      <c r="E15" s="1" t="s">
        <v>29</v>
      </c>
      <c r="F15" s="11">
        <v>0.053</v>
      </c>
      <c r="G15" s="11"/>
      <c r="H15" s="11"/>
      <c r="I15" s="12">
        <v>1.87</v>
      </c>
      <c r="J15" s="12">
        <f ca="1">ROUND(INDIRECT(ADDRESS(ROW()+(0), COLUMN()+(-4), 1))*INDIRECT(ADDRESS(ROW()+(0), COLUMN()+(-1), 1)), 2)</f>
        <v>0.1</v>
      </c>
    </row>
    <row r="16" spans="1:10" ht="13.50" thickBot="1" customHeight="1">
      <c r="A16" s="1" t="s">
        <v>30</v>
      </c>
      <c r="B16" s="1"/>
      <c r="C16" s="10" t="s">
        <v>31</v>
      </c>
      <c r="D16" s="10"/>
      <c r="E16" s="1" t="s">
        <v>32</v>
      </c>
      <c r="F16" s="11">
        <v>0.014</v>
      </c>
      <c r="G16" s="11"/>
      <c r="H16" s="11"/>
      <c r="I16" s="12">
        <v>19.25</v>
      </c>
      <c r="J16" s="12">
        <f ca="1">ROUND(INDIRECT(ADDRESS(ROW()+(0), COLUMN()+(-4), 1))*INDIRECT(ADDRESS(ROW()+(0), COLUMN()+(-1), 1)), 2)</f>
        <v>0.27</v>
      </c>
    </row>
    <row r="17" spans="1:10" ht="34.50" thickBot="1" customHeight="1">
      <c r="A17" s="1" t="s">
        <v>33</v>
      </c>
      <c r="B17" s="1"/>
      <c r="C17" s="10" t="s">
        <v>34</v>
      </c>
      <c r="D17" s="10"/>
      <c r="E17" s="1" t="s">
        <v>35</v>
      </c>
      <c r="F17" s="11">
        <v>1.727</v>
      </c>
      <c r="G17" s="11"/>
      <c r="H17" s="11"/>
      <c r="I17" s="12">
        <v>15.2</v>
      </c>
      <c r="J17" s="12">
        <f ca="1">ROUND(INDIRECT(ADDRESS(ROW()+(0), COLUMN()+(-4), 1))*INDIRECT(ADDRESS(ROW()+(0), COLUMN()+(-1), 1)), 2)</f>
        <v>26.25</v>
      </c>
    </row>
    <row r="18" spans="1:10" ht="34.50" thickBot="1" customHeight="1">
      <c r="A18" s="1" t="s">
        <v>36</v>
      </c>
      <c r="B18" s="1"/>
      <c r="C18" s="10" t="s">
        <v>37</v>
      </c>
      <c r="D18" s="10"/>
      <c r="E18" s="1" t="s">
        <v>38</v>
      </c>
      <c r="F18" s="11">
        <v>2.4</v>
      </c>
      <c r="G18" s="11"/>
      <c r="H18" s="11"/>
      <c r="I18" s="12">
        <v>19.71</v>
      </c>
      <c r="J18" s="12">
        <f ca="1">ROUND(INDIRECT(ADDRESS(ROW()+(0), COLUMN()+(-4), 1))*INDIRECT(ADDRESS(ROW()+(0), COLUMN()+(-1), 1)), 2)</f>
        <v>47.3</v>
      </c>
    </row>
    <row r="19" spans="1:10" ht="45.00" thickBot="1" customHeight="1">
      <c r="A19" s="1" t="s">
        <v>39</v>
      </c>
      <c r="B19" s="1"/>
      <c r="C19" s="10" t="s">
        <v>40</v>
      </c>
      <c r="D19" s="10"/>
      <c r="E19" s="1" t="s">
        <v>41</v>
      </c>
      <c r="F19" s="13">
        <v>3.4</v>
      </c>
      <c r="G19" s="13"/>
      <c r="H19" s="13"/>
      <c r="I19" s="14">
        <v>6.47</v>
      </c>
      <c r="J19" s="14">
        <f ca="1">ROUND(INDIRECT(ADDRESS(ROW()+(0), COLUMN()+(-4), 1))*INDIRECT(ADDRESS(ROW()+(0), COLUMN()+(-1), 1)), 2)</f>
        <v>22</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99.31</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0.042</v>
      </c>
      <c r="G22" s="13"/>
      <c r="H22" s="13"/>
      <c r="I22" s="14">
        <v>3.36</v>
      </c>
      <c r="J22" s="14">
        <f ca="1">ROUND(INDIRECT(ADDRESS(ROW()+(0), COLUMN()+(-4), 1))*INDIRECT(ADDRESS(ROW()+(0), COLUMN()+(-1), 1)), 2)</f>
        <v>0.14</v>
      </c>
    </row>
    <row r="23" spans="1:10" ht="13.50" thickBot="1" customHeight="1">
      <c r="A23" s="15"/>
      <c r="B23" s="15"/>
      <c r="C23" s="15"/>
      <c r="D23" s="15"/>
      <c r="E23" s="15"/>
      <c r="F23" s="9" t="s">
        <v>47</v>
      </c>
      <c r="G23" s="9"/>
      <c r="H23" s="9"/>
      <c r="I23" s="9"/>
      <c r="J23" s="17">
        <f ca="1">ROUND(SUM(INDIRECT(ADDRESS(ROW()+(-1), COLUMN()+(0), 1))), 2)</f>
        <v>0.14</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0.862</v>
      </c>
      <c r="G25" s="11"/>
      <c r="H25" s="11"/>
      <c r="I25" s="12">
        <v>22.13</v>
      </c>
      <c r="J25" s="12">
        <f ca="1">ROUND(INDIRECT(ADDRESS(ROW()+(0), COLUMN()+(-4), 1))*INDIRECT(ADDRESS(ROW()+(0), COLUMN()+(-1), 1)), 2)</f>
        <v>19.08</v>
      </c>
    </row>
    <row r="26" spans="1:10" ht="13.50" thickBot="1" customHeight="1">
      <c r="A26" s="1" t="s">
        <v>52</v>
      </c>
      <c r="B26" s="1"/>
      <c r="C26" s="10" t="s">
        <v>53</v>
      </c>
      <c r="D26" s="10"/>
      <c r="E26" s="1" t="s">
        <v>54</v>
      </c>
      <c r="F26" s="11">
        <v>0.493</v>
      </c>
      <c r="G26" s="11"/>
      <c r="H26" s="11"/>
      <c r="I26" s="12">
        <v>21.12</v>
      </c>
      <c r="J26" s="12">
        <f ca="1">ROUND(INDIRECT(ADDRESS(ROW()+(0), COLUMN()+(-4), 1))*INDIRECT(ADDRESS(ROW()+(0), COLUMN()+(-1), 1)), 2)</f>
        <v>10.41</v>
      </c>
    </row>
    <row r="27" spans="1:10" ht="13.50" thickBot="1" customHeight="1">
      <c r="A27" s="1" t="s">
        <v>55</v>
      </c>
      <c r="B27" s="1"/>
      <c r="C27" s="10" t="s">
        <v>56</v>
      </c>
      <c r="D27" s="10"/>
      <c r="E27" s="1" t="s">
        <v>57</v>
      </c>
      <c r="F27" s="11">
        <v>0.177</v>
      </c>
      <c r="G27" s="11"/>
      <c r="H27" s="11"/>
      <c r="I27" s="12">
        <v>21.15</v>
      </c>
      <c r="J27" s="12">
        <f ca="1">ROUND(INDIRECT(ADDRESS(ROW()+(0), COLUMN()+(-4), 1))*INDIRECT(ADDRESS(ROW()+(0), COLUMN()+(-1), 1)), 2)</f>
        <v>3.74</v>
      </c>
    </row>
    <row r="28" spans="1:10" ht="13.50" thickBot="1" customHeight="1">
      <c r="A28" s="1" t="s">
        <v>58</v>
      </c>
      <c r="B28" s="1"/>
      <c r="C28" s="10" t="s">
        <v>59</v>
      </c>
      <c r="D28" s="10"/>
      <c r="E28" s="1" t="s">
        <v>60</v>
      </c>
      <c r="F28" s="13">
        <v>0.177</v>
      </c>
      <c r="G28" s="13"/>
      <c r="H28" s="13"/>
      <c r="I28" s="14">
        <v>20.78</v>
      </c>
      <c r="J28" s="14">
        <f ca="1">ROUND(INDIRECT(ADDRESS(ROW()+(0), COLUMN()+(-4), 1))*INDIRECT(ADDRESS(ROW()+(0), COLUMN()+(-1), 1)), 2)</f>
        <v>3.68</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36.91</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136.36</v>
      </c>
      <c r="J31" s="14">
        <f ca="1">ROUND(INDIRECT(ADDRESS(ROW()+(0), COLUMN()+(-4), 1))*INDIRECT(ADDRESS(ROW()+(0), COLUMN()+(-1), 1))/100, 2)</f>
        <v>2.73</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139.09</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162007</v>
      </c>
      <c r="H36" s="29">
        <v>112009</v>
      </c>
      <c r="I36" s="29"/>
      <c r="J36" s="29" t="s">
        <v>72</v>
      </c>
    </row>
    <row r="37" spans="1:10" ht="24.0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8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