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<sst xmlns="http://schemas.openxmlformats.org/spreadsheetml/2006/main" count="37" uniqueCount="37">
  <si>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</si>
  <si>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</si>
  <si>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</si>
  <si>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Pérgola de madera.</t>
  </si>
  <si>
    <r>
      <rPr>
        <sz val="8.25"/>
        <color rgb="FF000000"/>
        <rFont val="Arial"/>
        <family val="2"/>
      </rPr>
      <t xml:space="preserve">Pérgola de madera aserrada de pino laricio (Pinus nigra), con certificado PEFC, calidad estructural MEG, clase resistente C18, protección de la madera con clase de penetración NP2, trabajado en taller, anexa a muro de cerramiento, formada por: viguetas decorativas de 7x14 cm y viguetas de carga de 20x20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</si>
  <si>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</si>
  <si>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</si>
  <si>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</si>
  <si>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</si>
  <si>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</si>
  <si>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</si>
  <si>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</si>
  <si>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mt07mee018Ca</t>
  </si>
  <si>
    <t xml:space="preserve">m³</t>
  </si>
  <si>
    <t xml:space="preserve">Madera aserrada de pino laricio (Pinus nigra) con acabado cepillado, para vigueta de 7x14 a 9x18 cm de sección y hasta 5 m de longitud, para aplicaciones estructurales, calidad estructural MEG según UNE 56544, clase resistente C18 según UNE-EN 338 y UNE-EN 1912 y protección frente a agentes bióticos que se corresponde con la clase de penetración NP2 (3 mm en las caras laterales de la albura) según UNE-EN 351-1, trabajada en taller.</t>
  </si>
  <si>
    <t xml:space="preserve">mt07mee019B</t>
  </si>
  <si>
    <t xml:space="preserve">m³</t>
  </si>
  <si>
    <t xml:space="preserve">Madera aserrada de pino laricio (Pinus nigra), con certificado PEFC, con acabado cepillado, para cargadero, para aplicaciones estructurales, calidad estructural MEG según UNE 56544, clase resistente C18 según UNE-EN 338 y UNE-EN 1912 y protección frente a agentes bióticos que se corresponde con la clase de penetración NP2 según UNE-EN 351-1, trabajado en taller.</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</si>
  <si>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</si>
  <si>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</si>
  <si>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</si>
  <si>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</si>
  <si>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</si>
  <si>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</si>
  <si>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</si>
  <si>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</si>
  <si>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</si>
  <si>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</si>
  <si>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</si>
  <si>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</si>
  <si>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</si>
  <si>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</si>
  <si>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</si>
  <si>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</si>
  <si>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</si>
  <si>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39,32€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</si>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</sst>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6.80" customWidth="1"/>
    <col min="5" max="5" width="69.02"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0.002</v>
      </c>
      <c r="G10" s="12">
        <v>709.28</v>
      </c>
      <c r="H10" s="12">
        <f ca="1">ROUND(INDIRECT(ADDRESS(ROW()+(0), COLUMN()+(-2), 1))*INDIRECT(ADDRESS(ROW()+(0), COLUMN()+(-1), 1)), 2)</f>
        <v>1.42</v>
      </c>
    </row>
    <row r="11" spans="1:8" ht="55.50" thickBot="1" customHeight="1">
      <c r="A11" s="1" t="s">
        <v>15</v>
      </c>
      <c r="B11" s="1"/>
      <c r="C11" s="10" t="s">
        <v>16</v>
      </c>
      <c r="D11" s="10"/>
      <c r="E11" s="1" t="s">
        <v>17</v>
      </c>
      <c r="F11" s="13">
        <v>0.014</v>
      </c>
      <c r="G11" s="14">
        <v>685.32</v>
      </c>
      <c r="H11" s="14">
        <f ca="1">ROUND(INDIRECT(ADDRESS(ROW()+(0), COLUMN()+(-2), 1))*INDIRECT(ADDRESS(ROW()+(0), COLUMN()+(-1), 1)), 2)</f>
        <v>9.59</v>
      </c>
    </row>
    <row r="12" spans="1:8" ht="13.50" thickBot="1" customHeight="1">
      <c r="A12" s="15"/>
      <c r="B12" s="15"/>
      <c r="C12" s="15"/>
      <c r="D12" s="15"/>
      <c r="E12" s="15"/>
      <c r="F12" s="9" t="s">
        <v>18</v>
      </c>
      <c r="G12" s="9"/>
      <c r="H12" s="17">
        <f ca="1">ROUND(SUM(INDIRECT(ADDRESS(ROW()+(-1), COLUMN()+(0), 1)),INDIRECT(ADDRESS(ROW()+(-2), COLUMN()+(0), 1))), 2)</f>
        <v>11.01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0.348</v>
      </c>
      <c r="G14" s="14">
        <v>55.38</v>
      </c>
      <c r="H14" s="14">
        <f ca="1">ROUND(INDIRECT(ADDRESS(ROW()+(0), COLUMN()+(-2), 1))*INDIRECT(ADDRESS(ROW()+(0), COLUMN()+(-1), 1)), 2)</f>
        <v>19.27</v>
      </c>
    </row>
    <row r="15" spans="1:8" ht="13.50" thickBot="1" customHeight="1">
      <c r="A15" s="15"/>
      <c r="B15" s="15"/>
      <c r="C15" s="15"/>
      <c r="D15" s="15"/>
      <c r="E15" s="15"/>
      <c r="F15" s="9" t="s">
        <v>23</v>
      </c>
      <c r="G15" s="9"/>
      <c r="H15" s="17">
        <f ca="1">ROUND(SUM(INDIRECT(ADDRESS(ROW()+(-1), COLUMN()+(0), 1))), 2)</f>
        <v>19.27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1.153</v>
      </c>
      <c r="G17" s="12">
        <v>23.03</v>
      </c>
      <c r="H17" s="12">
        <f ca="1">ROUND(INDIRECT(ADDRESS(ROW()+(0), COLUMN()+(-2), 1))*INDIRECT(ADDRESS(ROW()+(0), COLUMN()+(-1), 1)), 2)</f>
        <v>26.55</v>
      </c>
    </row>
    <row r="18" spans="1:8" ht="13.50" thickBot="1" customHeight="1">
      <c r="A18" s="1" t="s">
        <v>28</v>
      </c>
      <c r="B18" s="1"/>
      <c r="C18" s="10" t="s">
        <v>29</v>
      </c>
      <c r="D18" s="10"/>
      <c r="E18" s="1" t="s">
        <v>30</v>
      </c>
      <c r="F18" s="13">
        <v>1.153</v>
      </c>
      <c r="G18" s="14">
        <v>21.86</v>
      </c>
      <c r="H18" s="14">
        <f ca="1">ROUND(INDIRECT(ADDRESS(ROW()+(0), COLUMN()+(-2), 1))*INDIRECT(ADDRESS(ROW()+(0), COLUMN()+(-1), 1)), 2)</f>
        <v>25.2</v>
      </c>
    </row>
    <row r="19" spans="1:8" ht="13.50" thickBot="1" customHeight="1">
      <c r="A19" s="15"/>
      <c r="B19" s="15"/>
      <c r="C19" s="15"/>
      <c r="D19" s="15"/>
      <c r="E19" s="15"/>
      <c r="F19" s="9" t="s">
        <v>31</v>
      </c>
      <c r="G19" s="9"/>
      <c r="H19" s="17">
        <f ca="1">ROUND(SUM(INDIRECT(ADDRESS(ROW()+(-1), COLUMN()+(0), 1)),INDIRECT(ADDRESS(ROW()+(-2), COLUMN()+(0), 1))), 2)</f>
        <v>51.75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82.03</v>
      </c>
      <c r="H21" s="14">
        <f ca="1">ROUND(INDIRECT(ADDRESS(ROW()+(0), COLUMN()+(-2), 1))*INDIRECT(ADDRESS(ROW()+(0), COLUMN()+(-1), 1))/100, 2)</f>
        <v>1.64</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83.67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